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01"/>
  <workbookPr showInkAnnotation="0" codeName="DieseArbeitsmappe" defaultThemeVersion="124226"/>
  <mc:AlternateContent xmlns:mc="http://schemas.openxmlformats.org/markup-compatibility/2006">
    <mc:Choice Requires="x15">
      <x15ac:absPath xmlns:x15ac="http://schemas.microsoft.com/office/spreadsheetml/2010/11/ac" url="P:\1_Projektordner\11xxx Eigenprojekte\11007_ImmoReport\2_Preisdaten\___B_Blase\"/>
    </mc:Choice>
  </mc:AlternateContent>
  <xr:revisionPtr revIDLastSave="0" documentId="13_ncr:1_{E740325C-CC4D-488B-B02D-8B256F81AC41}" xr6:coauthVersionLast="46" xr6:coauthVersionMax="46" xr10:uidLastSave="{00000000-0000-0000-0000-000000000000}"/>
  <bookViews>
    <workbookView xWindow="-120" yWindow="-120" windowWidth="25440" windowHeight="15990" xr2:uid="{00000000-000D-0000-FFFF-FFFF00000000}"/>
  </bookViews>
  <sheets>
    <sheet name="Quelle" sheetId="61" r:id="rId1"/>
    <sheet name="Diagramm1" sheetId="52" state="hidden" r:id="rId2"/>
    <sheet name="Diagramm5" sheetId="45" r:id="rId3"/>
    <sheet name="Diagramm9" sheetId="60" r:id="rId4"/>
    <sheet name="ZUSAMMENFASSUNG" sheetId="8"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Q1" i="8" l="1"/>
  <c r="N42" i="8" l="1"/>
  <c r="P35" i="8" s="1"/>
  <c r="P36" i="8" l="1"/>
  <c r="P39" i="8"/>
  <c r="P40" i="8"/>
  <c r="P38" i="8"/>
  <c r="P41" i="8"/>
  <c r="P37" i="8"/>
  <c r="H34" i="8"/>
  <c r="O34" i="8" s="1"/>
  <c r="K34" i="8"/>
  <c r="E34" i="8"/>
  <c r="P42" i="8" l="1"/>
  <c r="L42" i="8"/>
  <c r="I42" i="8"/>
  <c r="F42" i="8"/>
  <c r="G35" i="8" l="1"/>
  <c r="G41" i="8"/>
  <c r="G38" i="8"/>
  <c r="M38" i="8"/>
  <c r="M41" i="8"/>
  <c r="M35" i="8"/>
  <c r="J35" i="8"/>
  <c r="J41" i="8"/>
  <c r="J38" i="8"/>
  <c r="M42" i="8" l="1"/>
  <c r="J42" i="8"/>
  <c r="G42" i="8"/>
</calcChain>
</file>

<file path=xl/sharedStrings.xml><?xml version="1.0" encoding="utf-8"?>
<sst xmlns="http://schemas.openxmlformats.org/spreadsheetml/2006/main" count="97" uniqueCount="73">
  <si>
    <t>Hamburg (KS)</t>
  </si>
  <si>
    <t>Bremen (KS)</t>
  </si>
  <si>
    <t>Düsseldorf (KS)</t>
  </si>
  <si>
    <t>Essen (KS)</t>
  </si>
  <si>
    <t>Köln (KS)</t>
  </si>
  <si>
    <t>Dortmund (KS)</t>
  </si>
  <si>
    <t>Frankfurt am Main (KS)</t>
  </si>
  <si>
    <t>Stuttgart (KS)</t>
  </si>
  <si>
    <t>München (KS)</t>
  </si>
  <si>
    <t>Berlin (KS)</t>
  </si>
  <si>
    <t>Dresden (KS)</t>
  </si>
  <si>
    <t>Leipzig (KS)</t>
  </si>
  <si>
    <t>Deutschland</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</si>
  <si>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</si>
  <si>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</si>
  <si>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</si>
  <si>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</si>
  <si>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</si>
  <si>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</si>
  <si>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t>(Neu+Bestand)</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</si>
  <si>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</si>
  <si>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</si>
  <si>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</si>
  <si>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</si>
  <si>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</si>
  <si>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t>Einzelindex Fertigstellungen*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</si>
  <si>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</si>
  <si>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</si>
  <si>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</si>
  <si>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</si>
  <si>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</si>
  <si>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</si>
  <si>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</si>
  <si>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</si>
  <si>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</si>
  <si>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</si>
  <si>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</si>
  <si>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t>geringe Gefahr</t>
  </si>
  <si>
    <t>mäßige Gefahr</t>
  </si>
  <si>
    <t>sehr geringe Gefahr</t>
  </si>
  <si>
    <t>Trend*</t>
  </si>
  <si>
    <t>Trend**</t>
  </si>
  <si>
    <t>Index Wohnungsbaukredite**</t>
  </si>
  <si>
    <t>*pro Tsd. Einwohner</t>
  </si>
  <si>
    <t>**relativ zum BIP (Bestand lt. Bundesbank; Neuzusagen lt. vdp)</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</si>
  <si>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</si>
  <si>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</si>
  <si>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</si>
  <si>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</si>
  <si>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</si>
  <si>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</si>
  <si>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</si>
  <si>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Daten finden Sie im nächsten sheet…</t>
  </si>
  <si>
    <t>www.empirica-institut.de</t>
  </si>
  <si>
    <t xml:space="preserve">Top-7 </t>
  </si>
  <si>
    <t>keine Gefahr</t>
  </si>
  <si>
    <t>eher geringe Gefahr</t>
  </si>
  <si>
    <t>eher hohe Gefahr</t>
  </si>
  <si>
    <t>hohe Gefahr</t>
  </si>
  <si>
    <r>
      <t xml:space="preserve">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
</t>
    </r>
    <r>
      <rPr>
        <sz val="11"/>
        <color rgb="FFFF6600"/>
        <rFont val="Cambria"/>
        <family val="1"/>
        <scheme val="major"/>
      </rPr>
      <t>Der Abdruck in Print- oder Online-Medien ist erlaubt, bitte Belegexemplar oder Link an preisdaten@empirica-institut.de.</t>
    </r>
  </si>
  <si>
    <r>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r>
    <r>
      <rPr>
        <sz val="9"/>
        <color rgb="FFFF6600"/>
        <rFont val="Arial"/>
        <family val="2"/>
      </rPr>
      <t xml:space="preserve">
Der Abdruck in Print- oder Online-Medien ist erlaubt, bitte Belegexemplar oder Link an preisdaten@empirica-institut.de.</t>
    </r>
  </si>
  <si>
    <t>Die Kreisangaben beziehen sich auf den Gebietsstand 2016. Gebietsreformen früherer Jahre können dazu führen, dass Einzelindizes auf regionaler Ebene (LK, KS, Wachstumsregionen, etc.) von früheren Angaben abweichen.</t>
  </si>
  <si>
    <t>2005q1</t>
  </si>
  <si>
    <r>
      <rPr>
        <b/>
        <sz val="10"/>
        <rFont val="Arial"/>
        <family val="2"/>
      </rPr>
      <t>Frage:</t>
    </r>
    <r>
      <rPr>
        <sz val="10"/>
        <rFont val="Arial"/>
        <family val="2"/>
      </rPr>
      <t xml:space="preserve"> Werden ggü. 2005 mehr/weniger Wohnungen gebaut (oder gar mehr als die prognostizierte Neubaunachfrage)?</t>
    </r>
  </si>
  <si>
    <r>
      <rPr>
        <b/>
        <sz val="10"/>
        <rFont val="Arial"/>
        <family val="2"/>
      </rPr>
      <t>Frage:</t>
    </r>
    <r>
      <rPr>
        <sz val="10"/>
        <rFont val="Arial"/>
        <family val="2"/>
      </rPr>
      <t xml:space="preserve"> Ist der Kauf einer Mietwohnung ggü. 2005q1 besser/schlechter über Mieteinnahmen refinanzierbar?</t>
    </r>
  </si>
  <si>
    <r>
      <rPr>
        <b/>
        <sz val="10"/>
        <rFont val="Arial"/>
        <family val="2"/>
      </rPr>
      <t>Frage:</t>
    </r>
    <r>
      <rPr>
        <sz val="10"/>
        <rFont val="Arial"/>
        <family val="2"/>
      </rPr>
      <t xml:space="preserve"> Ist der Kauf einer selbstgenutzten ETW ggü. 2005q1 besser/schlechter mit dem regionalen Einkommen finanzierbar?</t>
    </r>
  </si>
  <si>
    <r>
      <t>Frage:</t>
    </r>
    <r>
      <rPr>
        <sz val="10"/>
        <rFont val="Arial"/>
        <family val="2"/>
      </rPr>
      <t xml:space="preserve"> Ist die Gesamteinschätzung günstiger/ungünstiger ggü. 2005q1?</t>
    </r>
  </si>
  <si>
    <t>*Werte: -1 (grün) / 0 (gelb) / +1 (rot) = ggü. 2005q1 gefallen / etwa konstant / gestiegen   **Werte: -3 bis +3 (Summe der drei Einzelindikatoren)</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</si>
  <si>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empirica-systeme Marktdatenbank, IDN Immodaten GmbH, destatis, bundesbank und vdp</t>
    </r>
  </si>
  <si>
    <t xml:space="preserve">         </t>
  </si>
  <si>
    <t>Schwarmstädte</t>
  </si>
  <si>
    <t>empirica-Blasenindex 2021q1</t>
  </si>
  <si>
    <t>2021q1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</si>
</sst>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8" x14ac:knownFonts="1">
    <font>
      <sz val="11"/>
      <name val="Arial"/>
    </font>
    <font>
      <sz val="11"/>
      <color theme="1"/>
      <name val="Calibri"/>
      <family val="2"/>
      <scheme val="minor"/>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
      <sz val="9"/>
      <color rgb="FFFF6600"/>
      <name val="Arial"/>
      <family val="2"/>
    </font>
  </fonts>
  <fills count="9">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6">
    <xf numFmtId="0" fontId="0" fillId="0" borderId="0"/>
    <xf numFmtId="9" fontId="5" fillId="0" borderId="0" applyFont="0" applyFill="0" applyBorder="0" applyAlignment="0" applyProtection="0"/>
    <xf numFmtId="0" fontId="5" fillId="0" borderId="0"/>
    <xf numFmtId="0" fontId="25" fillId="0" borderId="0" applyNumberFormat="0" applyFill="0" applyBorder="0" applyAlignment="0" applyProtection="0"/>
    <xf numFmtId="9" fontId="5" fillId="0" borderId="0" applyFont="0" applyFill="0" applyBorder="0" applyAlignment="0" applyProtection="0"/>
    <xf numFmtId="0" fontId="1" fillId="0" borderId="0"/>
  </cellStyleXfs>
  <cellXfs count="173">
    <xf numFmtId="0" fontId="0" fillId="0" borderId="0" xfId="0"/>
    <xf numFmtId="0" fontId="7" fillId="0" borderId="0" xfId="0" applyFont="1"/>
    <xf numFmtId="0" fontId="8" fillId="0" borderId="0" xfId="0" applyFont="1"/>
    <xf numFmtId="0" fontId="8" fillId="0" borderId="0" xfId="0" applyFont="1" applyAlignment="1">
      <alignment horizontal="right"/>
    </xf>
    <xf numFmtId="0" fontId="7" fillId="0" borderId="0" xfId="0" applyFont="1" applyAlignment="1">
      <alignment horizontal="center"/>
    </xf>
    <xf numFmtId="0" fontId="7" fillId="0" borderId="0" xfId="0" applyFont="1" applyAlignment="1">
      <alignment horizontal="left"/>
    </xf>
    <xf numFmtId="0" fontId="8" fillId="0" borderId="0" xfId="0" applyFont="1" applyAlignment="1">
      <alignment horizontal="left"/>
    </xf>
    <xf numFmtId="0" fontId="9" fillId="0" borderId="0" xfId="0" applyFont="1"/>
    <xf numFmtId="164" fontId="7" fillId="0" borderId="0" xfId="0" applyNumberFormat="1" applyFont="1" applyBorder="1" applyAlignment="1">
      <alignment horizontal="center"/>
    </xf>
    <xf numFmtId="0" fontId="4" fillId="0" borderId="0" xfId="0" applyFont="1"/>
    <xf numFmtId="0" fontId="3" fillId="0" borderId="12" xfId="0" applyFont="1" applyBorder="1"/>
    <xf numFmtId="0" fontId="3" fillId="2" borderId="8" xfId="0" applyFont="1" applyFill="1" applyBorder="1" applyAlignment="1">
      <alignment vertical="top"/>
    </xf>
    <xf numFmtId="0" fontId="3" fillId="3" borderId="8" xfId="0" applyFont="1" applyFill="1" applyBorder="1" applyAlignment="1">
      <alignment vertical="top" wrapText="1"/>
    </xf>
    <xf numFmtId="0" fontId="3" fillId="4" borderId="8" xfId="0" applyFont="1" applyFill="1" applyBorder="1" applyAlignment="1">
      <alignment vertical="top" wrapText="1"/>
    </xf>
    <xf numFmtId="0" fontId="3" fillId="0" borderId="0" xfId="0" applyFont="1" applyAlignment="1">
      <alignment vertical="top"/>
    </xf>
    <xf numFmtId="0" fontId="3" fillId="5" borderId="7" xfId="0" applyFont="1" applyFill="1" applyBorder="1" applyAlignment="1">
      <alignment vertical="top" wrapText="1"/>
    </xf>
    <xf numFmtId="0" fontId="3" fillId="5" borderId="12" xfId="0" applyFont="1" applyFill="1" applyBorder="1" applyAlignment="1">
      <alignment vertical="top" wrapText="1"/>
    </xf>
    <xf numFmtId="0" fontId="3" fillId="0" borderId="0" xfId="0" applyFont="1" applyAlignment="1">
      <alignment horizontal="left"/>
    </xf>
    <xf numFmtId="4" fontId="2" fillId="0" borderId="0" xfId="0" applyNumberFormat="1" applyFont="1"/>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2" fillId="4" borderId="4" xfId="0" applyFont="1" applyFill="1" applyBorder="1" applyAlignment="1">
      <alignment horizontal="left" vertical="center"/>
    </xf>
    <xf numFmtId="0" fontId="2" fillId="4" borderId="5" xfId="0" applyFont="1" applyFill="1" applyBorder="1" applyAlignment="1">
      <alignment horizontal="center" vertical="center"/>
    </xf>
    <xf numFmtId="0" fontId="2" fillId="5" borderId="14" xfId="0" applyFont="1" applyFill="1" applyBorder="1" applyAlignment="1">
      <alignment vertical="center"/>
    </xf>
    <xf numFmtId="0" fontId="2" fillId="5" borderId="13" xfId="0" applyFont="1" applyFill="1" applyBorder="1" applyAlignment="1">
      <alignment vertical="center"/>
    </xf>
    <xf numFmtId="0" fontId="2" fillId="5" borderId="4" xfId="0" applyFont="1" applyFill="1" applyBorder="1" applyAlignment="1">
      <alignment horizontal="left"/>
    </xf>
    <xf numFmtId="0" fontId="2" fillId="5" borderId="5" xfId="0" applyFont="1" applyFill="1" applyBorder="1" applyAlignment="1">
      <alignment horizontal="left"/>
    </xf>
    <xf numFmtId="0" fontId="14" fillId="0" borderId="0" xfId="0" applyFont="1"/>
    <xf numFmtId="0" fontId="15" fillId="0" borderId="0" xfId="0" applyFont="1"/>
    <xf numFmtId="0" fontId="2" fillId="5" borderId="3" xfId="0" applyFont="1" applyFill="1" applyBorder="1" applyAlignment="1">
      <alignment vertical="center"/>
    </xf>
    <xf numFmtId="0" fontId="16" fillId="6" borderId="9" xfId="0" applyFont="1" applyFill="1" applyBorder="1" applyAlignment="1">
      <alignment vertical="top" wrapText="1"/>
    </xf>
    <xf numFmtId="0" fontId="10" fillId="4" borderId="6"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7" fillId="0" borderId="0" xfId="2" applyFont="1"/>
    <xf numFmtId="0" fontId="18" fillId="0" borderId="0" xfId="2" applyFont="1"/>
    <xf numFmtId="0" fontId="19" fillId="0" borderId="0" xfId="2" applyFont="1"/>
    <xf numFmtId="0" fontId="18" fillId="0" borderId="1" xfId="2" applyFont="1" applyBorder="1"/>
    <xf numFmtId="0" fontId="20" fillId="0" borderId="0" xfId="2" applyFont="1"/>
    <xf numFmtId="0" fontId="20" fillId="0" borderId="0" xfId="2" applyFont="1" applyBorder="1" applyAlignment="1">
      <alignment vertical="center" wrapText="1"/>
    </xf>
    <xf numFmtId="0" fontId="10" fillId="0" borderId="0" xfId="2" applyFont="1" applyBorder="1" applyAlignment="1">
      <alignment vertical="center" wrapText="1"/>
    </xf>
    <xf numFmtId="0" fontId="18" fillId="0" borderId="0" xfId="2" applyFont="1" applyBorder="1"/>
    <xf numFmtId="0" fontId="21" fillId="0" borderId="0" xfId="2" applyFont="1"/>
    <xf numFmtId="0" fontId="2" fillId="5" borderId="14" xfId="0" applyFont="1" applyFill="1" applyBorder="1"/>
    <xf numFmtId="0" fontId="2" fillId="5" borderId="2" xfId="0" applyFont="1" applyFill="1" applyBorder="1" applyAlignment="1">
      <alignment horizontal="right" vertical="center"/>
    </xf>
    <xf numFmtId="164" fontId="2" fillId="5" borderId="2" xfId="0" applyNumberFormat="1" applyFont="1" applyFill="1" applyBorder="1" applyAlignment="1">
      <alignment horizontal="center"/>
    </xf>
    <xf numFmtId="164" fontId="2" fillId="5" borderId="10" xfId="0" applyNumberFormat="1" applyFont="1" applyFill="1" applyBorder="1" applyAlignment="1">
      <alignment horizontal="center"/>
    </xf>
    <xf numFmtId="0" fontId="2" fillId="5" borderId="13" xfId="0" applyFont="1" applyFill="1" applyBorder="1"/>
    <xf numFmtId="0" fontId="2" fillId="5" borderId="3" xfId="0" applyFont="1" applyFill="1" applyBorder="1"/>
    <xf numFmtId="0" fontId="2" fillId="5" borderId="0" xfId="0" applyFont="1" applyFill="1" applyBorder="1" applyAlignment="1">
      <alignment horizontal="right" vertical="center"/>
    </xf>
    <xf numFmtId="164" fontId="2" fillId="5" borderId="0" xfId="0" applyNumberFormat="1" applyFont="1" applyFill="1" applyBorder="1" applyAlignment="1">
      <alignment horizontal="center"/>
    </xf>
    <xf numFmtId="164" fontId="2" fillId="5" borderId="3" xfId="0" applyNumberFormat="1" applyFont="1" applyFill="1" applyBorder="1" applyAlignment="1">
      <alignment horizontal="center"/>
    </xf>
    <xf numFmtId="0" fontId="2" fillId="8" borderId="13" xfId="0" applyFont="1" applyFill="1" applyBorder="1"/>
    <xf numFmtId="0" fontId="2" fillId="8" borderId="3" xfId="0" applyFont="1" applyFill="1" applyBorder="1"/>
    <xf numFmtId="0" fontId="2" fillId="8" borderId="0" xfId="0" applyFont="1" applyFill="1" applyBorder="1" applyAlignment="1">
      <alignment horizontal="right" vertical="center"/>
    </xf>
    <xf numFmtId="164" fontId="2" fillId="8" borderId="0" xfId="0" applyNumberFormat="1" applyFont="1" applyFill="1" applyBorder="1" applyAlignment="1">
      <alignment horizontal="center"/>
    </xf>
    <xf numFmtId="164" fontId="2" fillId="8" borderId="3" xfId="0" applyNumberFormat="1" applyFont="1" applyFill="1" applyBorder="1" applyAlignment="1">
      <alignment horizontal="center"/>
    </xf>
    <xf numFmtId="0" fontId="2" fillId="8" borderId="15" xfId="0" applyFont="1" applyFill="1" applyBorder="1"/>
    <xf numFmtId="0" fontId="2" fillId="8" borderId="11" xfId="0" applyFont="1" applyFill="1" applyBorder="1"/>
    <xf numFmtId="0" fontId="2" fillId="8" borderId="1" xfId="0" applyFont="1" applyFill="1" applyBorder="1" applyAlignment="1">
      <alignment horizontal="right" vertical="center"/>
    </xf>
    <xf numFmtId="164" fontId="2" fillId="8" borderId="1" xfId="0" applyNumberFormat="1" applyFont="1" applyFill="1" applyBorder="1" applyAlignment="1">
      <alignment horizontal="center"/>
    </xf>
    <xf numFmtId="164" fontId="2" fillId="8" borderId="11" xfId="0" applyNumberFormat="1" applyFont="1" applyFill="1" applyBorder="1" applyAlignment="1">
      <alignment horizontal="center"/>
    </xf>
    <xf numFmtId="0" fontId="2" fillId="5" borderId="10" xfId="0" applyFont="1" applyFill="1" applyBorder="1" applyAlignment="1">
      <alignment vertical="center"/>
    </xf>
    <xf numFmtId="0" fontId="2" fillId="8" borderId="13" xfId="0" applyFont="1" applyFill="1" applyBorder="1" applyAlignment="1">
      <alignment vertical="center"/>
    </xf>
    <xf numFmtId="0" fontId="2" fillId="8" borderId="3" xfId="0" applyFont="1" applyFill="1" applyBorder="1" applyAlignment="1">
      <alignment vertical="center"/>
    </xf>
    <xf numFmtId="0" fontId="2" fillId="8" borderId="15" xfId="0" applyFont="1" applyFill="1" applyBorder="1" applyAlignment="1">
      <alignment vertical="center"/>
    </xf>
    <xf numFmtId="0" fontId="2" fillId="8" borderId="11" xfId="0" applyFont="1" applyFill="1" applyBorder="1" applyAlignment="1">
      <alignment vertical="center"/>
    </xf>
    <xf numFmtId="0" fontId="2" fillId="5" borderId="10" xfId="0" quotePrefix="1" applyFont="1" applyFill="1" applyBorder="1" applyAlignment="1">
      <alignment horizontal="right"/>
    </xf>
    <xf numFmtId="0" fontId="2" fillId="5" borderId="3" xfId="0" applyFont="1" applyFill="1" applyBorder="1" applyAlignment="1">
      <alignment horizontal="right"/>
    </xf>
    <xf numFmtId="0" fontId="2" fillId="8" borderId="3" xfId="0" applyFont="1" applyFill="1" applyBorder="1" applyAlignment="1">
      <alignment horizontal="right"/>
    </xf>
    <xf numFmtId="4" fontId="2" fillId="0" borderId="0" xfId="0" applyNumberFormat="1" applyFont="1" applyFill="1"/>
    <xf numFmtId="0" fontId="2" fillId="0" borderId="0" xfId="0" applyFont="1" applyFill="1"/>
    <xf numFmtId="0" fontId="15" fillId="0" borderId="0" xfId="0" applyFont="1" applyAlignment="1"/>
    <xf numFmtId="0" fontId="2" fillId="5" borderId="15" xfId="0" applyFont="1" applyFill="1" applyBorder="1" applyAlignment="1">
      <alignment horizontal="left" vertical="center"/>
    </xf>
    <xf numFmtId="0" fontId="2" fillId="5" borderId="11" xfId="0" applyFont="1" applyFill="1" applyBorder="1" applyAlignment="1">
      <alignment horizontal="left" vertical="center"/>
    </xf>
    <xf numFmtId="0" fontId="2" fillId="5" borderId="4" xfId="0" applyFont="1" applyFill="1" applyBorder="1" applyAlignment="1">
      <alignment vertical="center"/>
    </xf>
    <xf numFmtId="0" fontId="2" fillId="5" borderId="5" xfId="0" applyFont="1" applyFill="1" applyBorder="1" applyAlignment="1">
      <alignment vertical="center"/>
    </xf>
    <xf numFmtId="0" fontId="2" fillId="5" borderId="14" xfId="0" applyFont="1" applyFill="1" applyBorder="1" applyAlignment="1">
      <alignment horizontal="left" vertical="center"/>
    </xf>
    <xf numFmtId="0" fontId="2" fillId="5" borderId="13" xfId="0" applyFont="1" applyFill="1" applyBorder="1" applyAlignment="1">
      <alignment horizontal="left" vertical="center"/>
    </xf>
    <xf numFmtId="0" fontId="2" fillId="5" borderId="10" xfId="0" applyFont="1" applyFill="1" applyBorder="1" applyAlignment="1">
      <alignment horizontal="left" vertical="center"/>
    </xf>
    <xf numFmtId="0" fontId="2" fillId="5" borderId="3" xfId="0" applyFont="1" applyFill="1" applyBorder="1" applyAlignment="1">
      <alignment horizontal="left" vertical="center"/>
    </xf>
    <xf numFmtId="0" fontId="2" fillId="5" borderId="14" xfId="0" applyFont="1" applyFill="1" applyBorder="1" applyAlignment="1">
      <alignment horizontal="center"/>
    </xf>
    <xf numFmtId="9" fontId="2" fillId="5" borderId="10" xfId="1" applyFont="1" applyFill="1" applyBorder="1" applyAlignment="1">
      <alignment horizontal="center"/>
    </xf>
    <xf numFmtId="0" fontId="2" fillId="5" borderId="13" xfId="0" applyFont="1" applyFill="1" applyBorder="1" applyAlignment="1">
      <alignment horizontal="center"/>
    </xf>
    <xf numFmtId="9" fontId="2" fillId="5" borderId="3" xfId="1" applyFont="1" applyFill="1" applyBorder="1" applyAlignment="1">
      <alignment horizontal="center"/>
    </xf>
    <xf numFmtId="0" fontId="2" fillId="5" borderId="15" xfId="0" applyFont="1" applyFill="1" applyBorder="1" applyAlignment="1">
      <alignment horizontal="center"/>
    </xf>
    <xf numFmtId="9" fontId="2" fillId="5" borderId="11" xfId="1" applyFont="1" applyFill="1" applyBorder="1" applyAlignment="1">
      <alignment horizontal="center"/>
    </xf>
    <xf numFmtId="0" fontId="2" fillId="5" borderId="1" xfId="0" applyFont="1" applyFill="1" applyBorder="1" applyAlignment="1">
      <alignment horizontal="center"/>
    </xf>
    <xf numFmtId="0" fontId="2" fillId="5" borderId="6" xfId="0" applyFont="1" applyFill="1" applyBorder="1"/>
    <xf numFmtId="0" fontId="2" fillId="5" borderId="6" xfId="0" applyFont="1" applyFill="1" applyBorder="1" applyAlignment="1">
      <alignment horizontal="center"/>
    </xf>
    <xf numFmtId="9" fontId="2" fillId="5" borderId="5" xfId="1" applyFont="1" applyFill="1" applyBorder="1" applyAlignment="1">
      <alignment horizontal="center"/>
    </xf>
    <xf numFmtId="2" fontId="2" fillId="0" borderId="0" xfId="0" applyNumberFormat="1" applyFont="1" applyFill="1"/>
    <xf numFmtId="0" fontId="2" fillId="0" borderId="0" xfId="0" applyFont="1"/>
    <xf numFmtId="2" fontId="7" fillId="0" borderId="0" xfId="0" applyNumberFormat="1" applyFont="1"/>
    <xf numFmtId="0" fontId="2" fillId="5" borderId="15" xfId="0" applyFont="1" applyFill="1" applyBorder="1" applyAlignment="1">
      <alignment horizontal="right" vertical="center"/>
    </xf>
    <xf numFmtId="0" fontId="2" fillId="5" borderId="2" xfId="0" applyFont="1" applyFill="1" applyBorder="1" applyAlignment="1">
      <alignment horizontal="center" vertical="center"/>
    </xf>
    <xf numFmtId="0" fontId="2" fillId="5" borderId="0" xfId="0" applyFont="1" applyFill="1" applyBorder="1" applyAlignment="1">
      <alignment horizontal="center" vertical="center"/>
    </xf>
    <xf numFmtId="0" fontId="2" fillId="5" borderId="1" xfId="0" applyFont="1" applyFill="1" applyBorder="1" applyAlignment="1">
      <alignment horizontal="center" vertical="center"/>
    </xf>
    <xf numFmtId="0" fontId="2" fillId="5" borderId="2" xfId="2" applyFont="1" applyFill="1" applyBorder="1" applyAlignment="1">
      <alignment horizontal="center" vertical="center"/>
    </xf>
    <xf numFmtId="0" fontId="2" fillId="5" borderId="0" xfId="2" applyFont="1" applyFill="1" applyBorder="1" applyAlignment="1">
      <alignment horizontal="center" vertical="center"/>
    </xf>
    <xf numFmtId="0" fontId="2" fillId="8" borderId="0" xfId="2" applyFont="1" applyFill="1" applyBorder="1" applyAlignment="1">
      <alignment horizontal="center" vertical="center"/>
    </xf>
    <xf numFmtId="0" fontId="2" fillId="8" borderId="1" xfId="2" applyFont="1" applyFill="1" applyBorder="1" applyAlignment="1">
      <alignment horizontal="center" vertical="center"/>
    </xf>
    <xf numFmtId="4" fontId="7" fillId="0" borderId="0" xfId="0" applyNumberFormat="1" applyFont="1"/>
    <xf numFmtId="9" fontId="2" fillId="5" borderId="11" xfId="1" applyNumberFormat="1" applyFont="1" applyFill="1" applyBorder="1" applyAlignment="1">
      <alignment horizontal="center"/>
    </xf>
    <xf numFmtId="164" fontId="7" fillId="0" borderId="0" xfId="0" applyNumberFormat="1" applyFont="1"/>
    <xf numFmtId="1" fontId="7" fillId="0" borderId="0" xfId="0" applyNumberFormat="1" applyFont="1"/>
    <xf numFmtId="0" fontId="18" fillId="0" borderId="0" xfId="2" applyFont="1" applyBorder="1" applyAlignment="1">
      <alignment horizontal="left" vertical="center" wrapText="1"/>
    </xf>
    <xf numFmtId="0" fontId="26" fillId="0" borderId="0" xfId="3" applyFont="1" applyAlignment="1">
      <alignment horizontal="center"/>
    </xf>
    <xf numFmtId="0" fontId="18" fillId="0" borderId="0" xfId="2" applyFont="1" applyAlignment="1">
      <alignment horizontal="left" wrapText="1"/>
    </xf>
    <xf numFmtId="0" fontId="16" fillId="6" borderId="13" xfId="0" applyFont="1" applyFill="1" applyBorder="1" applyAlignment="1">
      <alignment horizontal="left" vertical="top"/>
    </xf>
    <xf numFmtId="0" fontId="16" fillId="6" borderId="0" xfId="0" applyFont="1" applyFill="1" applyBorder="1" applyAlignment="1">
      <alignment horizontal="left" vertical="top"/>
    </xf>
    <xf numFmtId="0" fontId="2" fillId="4" borderId="0" xfId="0" applyFont="1" applyFill="1" applyAlignment="1">
      <alignment horizontal="left" vertical="top" wrapText="1"/>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0" xfId="0" applyFont="1" applyFill="1" applyBorder="1" applyAlignment="1">
      <alignment horizontal="center" vertical="center"/>
    </xf>
    <xf numFmtId="0" fontId="12" fillId="5" borderId="15" xfId="0" quotePrefix="1" applyFont="1" applyFill="1" applyBorder="1" applyAlignment="1">
      <alignment horizontal="center" vertical="top"/>
    </xf>
    <xf numFmtId="0" fontId="12" fillId="5" borderId="1" xfId="0" quotePrefix="1" applyFont="1" applyFill="1" applyBorder="1" applyAlignment="1">
      <alignment horizontal="center" vertical="top"/>
    </xf>
    <xf numFmtId="0" fontId="12" fillId="5" borderId="11" xfId="0" quotePrefix="1" applyFont="1" applyFill="1" applyBorder="1" applyAlignment="1">
      <alignment horizontal="center" vertical="top"/>
    </xf>
    <xf numFmtId="0" fontId="2" fillId="5" borderId="14" xfId="0" applyFont="1" applyFill="1" applyBorder="1" applyAlignment="1">
      <alignment horizontal="right" vertical="center"/>
    </xf>
    <xf numFmtId="0" fontId="2" fillId="5" borderId="13" xfId="0" applyFont="1" applyFill="1" applyBorder="1" applyAlignment="1">
      <alignment horizontal="right" vertical="center"/>
    </xf>
    <xf numFmtId="0" fontId="2" fillId="5" borderId="15" xfId="0" applyFont="1" applyFill="1" applyBorder="1" applyAlignment="1">
      <alignment horizontal="right" vertical="center"/>
    </xf>
    <xf numFmtId="0" fontId="2" fillId="5" borderId="2" xfId="0" applyFont="1" applyFill="1" applyBorder="1" applyAlignment="1">
      <alignment horizontal="center" vertical="center"/>
    </xf>
    <xf numFmtId="0" fontId="2" fillId="5" borderId="0" xfId="0" applyFont="1" applyFill="1" applyBorder="1" applyAlignment="1">
      <alignment horizontal="center" vertical="center"/>
    </xf>
    <xf numFmtId="0" fontId="2" fillId="5" borderId="1" xfId="0" applyFont="1" applyFill="1" applyBorder="1" applyAlignment="1">
      <alignment horizontal="center" vertical="center"/>
    </xf>
    <xf numFmtId="9" fontId="2" fillId="5" borderId="10" xfId="1" applyFont="1" applyFill="1" applyBorder="1" applyAlignment="1">
      <alignment horizontal="center" vertical="center"/>
    </xf>
    <xf numFmtId="9" fontId="2" fillId="5" borderId="3" xfId="1" applyFont="1" applyFill="1" applyBorder="1" applyAlignment="1">
      <alignment horizontal="center" vertical="center"/>
    </xf>
    <xf numFmtId="9" fontId="2" fillId="5" borderId="11" xfId="1" applyFont="1" applyFill="1" applyBorder="1" applyAlignment="1">
      <alignment horizontal="center" vertical="center"/>
    </xf>
    <xf numFmtId="0" fontId="8" fillId="0" borderId="14" xfId="0" applyFont="1" applyBorder="1" applyAlignment="1">
      <alignment horizontal="left" wrapText="1"/>
    </xf>
    <xf numFmtId="0" fontId="8" fillId="0" borderId="10"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8" fillId="0" borderId="15" xfId="0" applyFont="1" applyBorder="1" applyAlignment="1">
      <alignment horizontal="left" wrapText="1"/>
    </xf>
    <xf numFmtId="0" fontId="8" fillId="0" borderId="11" xfId="0" applyFont="1" applyBorder="1" applyAlignment="1">
      <alignment horizontal="left"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2" fillId="2" borderId="4" xfId="0" applyFont="1" applyFill="1" applyBorder="1" applyAlignment="1">
      <alignment horizontal="center" vertical="top" wrapText="1"/>
    </xf>
    <xf numFmtId="0" fontId="2" fillId="2" borderId="6" xfId="0" applyFont="1" applyFill="1" applyBorder="1" applyAlignment="1">
      <alignment horizontal="center" vertical="top" wrapText="1"/>
    </xf>
    <xf numFmtId="0" fontId="2" fillId="2" borderId="5" xfId="0" applyFont="1" applyFill="1" applyBorder="1" applyAlignment="1">
      <alignment horizontal="center" vertical="top" wrapText="1"/>
    </xf>
    <xf numFmtId="0" fontId="2" fillId="7" borderId="4" xfId="0" applyFont="1" applyFill="1" applyBorder="1" applyAlignment="1">
      <alignment horizontal="center" vertical="top" wrapText="1"/>
    </xf>
    <xf numFmtId="0" fontId="2" fillId="7" borderId="6" xfId="0" applyFont="1" applyFill="1" applyBorder="1" applyAlignment="1">
      <alignment horizontal="center" vertical="top" wrapText="1"/>
    </xf>
    <xf numFmtId="0" fontId="2" fillId="7" borderId="5" xfId="0" applyFont="1" applyFill="1" applyBorder="1" applyAlignment="1">
      <alignment horizontal="center" vertical="top" wrapText="1"/>
    </xf>
    <xf numFmtId="0" fontId="2" fillId="4" borderId="4" xfId="0" applyFont="1" applyFill="1" applyBorder="1" applyAlignment="1">
      <alignment horizontal="center" vertical="top" wrapText="1"/>
    </xf>
    <xf numFmtId="0" fontId="2" fillId="4" borderId="6" xfId="0" applyFont="1" applyFill="1" applyBorder="1" applyAlignment="1">
      <alignment horizontal="center" vertical="top" wrapText="1"/>
    </xf>
    <xf numFmtId="0" fontId="2" fillId="4" borderId="5" xfId="0" applyFont="1" applyFill="1" applyBorder="1" applyAlignment="1">
      <alignment horizontal="center" vertical="top"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8" fillId="5" borderId="4"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5" xfId="0" applyFont="1" applyFill="1" applyBorder="1" applyAlignment="1">
      <alignment horizontal="center" vertical="top" wrapText="1"/>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0" fontId="2" fillId="8" borderId="4" xfId="2" applyFont="1" applyFill="1" applyBorder="1" applyAlignment="1">
      <alignment horizontal="center"/>
    </xf>
    <xf numFmtId="0" fontId="2" fillId="8" borderId="6" xfId="2" applyFont="1" applyFill="1" applyBorder="1" applyAlignment="1">
      <alignment horizontal="center"/>
    </xf>
    <xf numFmtId="0" fontId="2" fillId="8" borderId="5" xfId="2" applyFont="1" applyFill="1" applyBorder="1" applyAlignment="1">
      <alignment horizontal="center"/>
    </xf>
  </cellXfs>
  <cellStyles count="6">
    <cellStyle name="Link" xfId="3" builtinId="8"/>
    <cellStyle name="Prozent" xfId="1" builtinId="5"/>
    <cellStyle name="Prozent 2" xfId="4" xr:uid="{00000000-0005-0000-0000-000002000000}"/>
    <cellStyle name="Standard" xfId="0" builtinId="0"/>
    <cellStyle name="Standard 2" xfId="2" xr:uid="{00000000-0005-0000-0000-000004000000}"/>
    <cellStyle name="Standard 3" xfId="5" xr:uid="{00000000-0005-0000-0000-000005000000}"/>
  </cellStyles>
  <dxfs count="0"/>
  <tableStyles count="0" defaultTableStyle="TableStyleMedium2" defaultPivotStyle="PivotStyleLight16"/>
  <colors>
    <mruColors>
      <color rgb="FFFF6600"/>
      <color rgb="FF96969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spPr>
            <a:ln w="38100">
              <a:solidFill>
                <a:srgbClr val="FFCC99"/>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0-C6FB-41CA-8A0A-DE5E6282FC79}"/>
            </c:ext>
          </c:extLst>
        </c:ser>
        <c:ser>
          <c:idx val="1"/>
          <c:order val="1"/>
          <c:spPr>
            <a:ln w="38100">
              <a:solidFill>
                <a:srgbClr val="FF6600"/>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1-C6FB-41CA-8A0A-DE5E6282FC79}"/>
            </c:ext>
          </c:extLst>
        </c:ser>
        <c:ser>
          <c:idx val="2"/>
          <c:order val="2"/>
          <c:spPr>
            <a:ln w="38100">
              <a:solidFill>
                <a:srgbClr val="969696"/>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2-C6FB-41CA-8A0A-DE5E6282FC79}"/>
            </c:ext>
          </c:extLst>
        </c:ser>
        <c:dLbls>
          <c:showLegendKey val="0"/>
          <c:showVal val="0"/>
          <c:showCatName val="0"/>
          <c:showSerName val="0"/>
          <c:showPercent val="0"/>
          <c:showBubbleSize val="0"/>
        </c:dLbls>
        <c:smooth val="0"/>
        <c:axId val="135990272"/>
        <c:axId val="136939776"/>
      </c:lineChart>
      <c:catAx>
        <c:axId val="13599027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136939776"/>
        <c:crosses val="autoZero"/>
        <c:auto val="1"/>
        <c:lblAlgn val="ctr"/>
        <c:lblOffset val="100"/>
        <c:tickLblSkip val="2"/>
        <c:tickMarkSkip val="1"/>
        <c:noMultiLvlLbl val="0"/>
      </c:catAx>
      <c:valAx>
        <c:axId val="136939776"/>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35990272"/>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ZUSAMMENFASSUNG!$B$4:$C$4</c:f>
              <c:strCache>
                <c:ptCount val="2"/>
                <c:pt idx="0">
                  <c:v>Einzelindex Preis-Einkommen</c:v>
                </c:pt>
                <c:pt idx="1">
                  <c:v>Deutschland</c:v>
                </c:pt>
              </c:strCache>
            </c:strRef>
          </c:tx>
          <c:spPr>
            <a:ln w="38100">
              <a:solidFill>
                <a:schemeClr val="bg1">
                  <a:lumMod val="75000"/>
                </a:schemeClr>
              </a:solidFill>
              <a:prstDash val="sysDot"/>
            </a:ln>
          </c:spPr>
          <c:marker>
            <c:symbol val="none"/>
          </c:marker>
          <c:cat>
            <c:multiLvlStrRef>
              <c:f>ZUSAMMENFASSUNG!$E$1:$BT$2</c:f>
              <c:multiLvlStrCache>
                <c:ptCount val="68"/>
                <c:lvl>
                  <c:pt idx="64">
                    <c:v>1</c:v>
                  </c:pt>
                  <c:pt idx="65">
                    <c:v>         </c:v>
                  </c:pt>
                  <c:pt idx="66">
                    <c:v>         </c:v>
                  </c:pt>
                  <c:pt idx="67">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ZUSAMMENFASSUNG!$E$4:$BT$4</c:f>
              <c:numCache>
                <c:formatCode>#,##0.00</c:formatCode>
                <c:ptCount val="68"/>
                <c:pt idx="0">
                  <c:v>0</c:v>
                </c:pt>
                <c:pt idx="1">
                  <c:v>-8.5457836441707041E-3</c:v>
                </c:pt>
                <c:pt idx="2">
                  <c:v>-6.8285870157365055E-3</c:v>
                </c:pt>
                <c:pt idx="3">
                  <c:v>-1.9874268562868915E-2</c:v>
                </c:pt>
                <c:pt idx="4">
                  <c:v>-2.5520990337396809E-2</c:v>
                </c:pt>
                <c:pt idx="5">
                  <c:v>-3.3461674670402862E-2</c:v>
                </c:pt>
                <c:pt idx="6">
                  <c:v>-5.9645302877547872E-2</c:v>
                </c:pt>
                <c:pt idx="7">
                  <c:v>-0.10287426895033396</c:v>
                </c:pt>
                <c:pt idx="8">
                  <c:v>-0.14499508500595534</c:v>
                </c:pt>
                <c:pt idx="9">
                  <c:v>-0.17987970082274327</c:v>
                </c:pt>
                <c:pt idx="10">
                  <c:v>-0.2199387185291207</c:v>
                </c:pt>
                <c:pt idx="11">
                  <c:v>-0.27362914384174686</c:v>
                </c:pt>
                <c:pt idx="12">
                  <c:v>-0.29778812191045062</c:v>
                </c:pt>
                <c:pt idx="13">
                  <c:v>-0.36498201871611136</c:v>
                </c:pt>
                <c:pt idx="14">
                  <c:v>-0.37764670104514819</c:v>
                </c:pt>
                <c:pt idx="15">
                  <c:v>-0.43887685702307511</c:v>
                </c:pt>
                <c:pt idx="16">
                  <c:v>-0.43092559005113762</c:v>
                </c:pt>
                <c:pt idx="17">
                  <c:v>-0.40290961544869613</c:v>
                </c:pt>
                <c:pt idx="18">
                  <c:v>-0.35618786998068097</c:v>
                </c:pt>
                <c:pt idx="19">
                  <c:v>-0.32460680531974001</c:v>
                </c:pt>
                <c:pt idx="20">
                  <c:v>-0.33233159897523246</c:v>
                </c:pt>
                <c:pt idx="21">
                  <c:v>-0.30615104627185014</c:v>
                </c:pt>
                <c:pt idx="22">
                  <c:v>-0.34620555969712635</c:v>
                </c:pt>
                <c:pt idx="23">
                  <c:v>-0.27381110711161083</c:v>
                </c:pt>
                <c:pt idx="24">
                  <c:v>-0.2979230566109673</c:v>
                </c:pt>
                <c:pt idx="25">
                  <c:v>-0.28744617141918372</c:v>
                </c:pt>
                <c:pt idx="26">
                  <c:v>-0.18739177617074498</c:v>
                </c:pt>
                <c:pt idx="27">
                  <c:v>-0.2259379608412331</c:v>
                </c:pt>
                <c:pt idx="28">
                  <c:v>-0.23924719126591804</c:v>
                </c:pt>
                <c:pt idx="29">
                  <c:v>-0.23511945353480482</c:v>
                </c:pt>
                <c:pt idx="30">
                  <c:v>-0.14302993496786753</c:v>
                </c:pt>
                <c:pt idx="31">
                  <c:v>-0.16153587073856263</c:v>
                </c:pt>
                <c:pt idx="32">
                  <c:v>-6.9631681544032695E-2</c:v>
                </c:pt>
                <c:pt idx="33">
                  <c:v>-7.5478843827565659E-2</c:v>
                </c:pt>
                <c:pt idx="34">
                  <c:v>-2.0534581642371316E-2</c:v>
                </c:pt>
                <c:pt idx="35">
                  <c:v>6.835367653953422E-3</c:v>
                </c:pt>
                <c:pt idx="36">
                  <c:v>4.6217677666282563E-2</c:v>
                </c:pt>
                <c:pt idx="37">
                  <c:v>7.4689286940335803E-2</c:v>
                </c:pt>
                <c:pt idx="38">
                  <c:v>0.11651684039307554</c:v>
                </c:pt>
                <c:pt idx="39">
                  <c:v>0.12746175913778179</c:v>
                </c:pt>
                <c:pt idx="40">
                  <c:v>0.2041060493754451</c:v>
                </c:pt>
                <c:pt idx="41">
                  <c:v>0.24998697148799751</c:v>
                </c:pt>
                <c:pt idx="42">
                  <c:v>0.27560850900352518</c:v>
                </c:pt>
                <c:pt idx="43">
                  <c:v>0.31206313316631007</c:v>
                </c:pt>
                <c:pt idx="44">
                  <c:v>0.3598277650086521</c:v>
                </c:pt>
                <c:pt idx="45">
                  <c:v>0.36410186765899044</c:v>
                </c:pt>
                <c:pt idx="46">
                  <c:v>0.4031710090519583</c:v>
                </c:pt>
                <c:pt idx="47">
                  <c:v>0.45197644464403197</c:v>
                </c:pt>
                <c:pt idx="48">
                  <c:v>0.43225842135893289</c:v>
                </c:pt>
                <c:pt idx="49">
                  <c:v>0.49771046907292787</c:v>
                </c:pt>
                <c:pt idx="50">
                  <c:v>0.52617168944057024</c:v>
                </c:pt>
                <c:pt idx="51">
                  <c:v>0.56058710930931255</c:v>
                </c:pt>
                <c:pt idx="52">
                  <c:v>0.55936388217498079</c:v>
                </c:pt>
                <c:pt idx="53">
                  <c:v>0.61230432046768579</c:v>
                </c:pt>
                <c:pt idx="54">
                  <c:v>0.63762724351945343</c:v>
                </c:pt>
                <c:pt idx="55">
                  <c:v>0.64124088779089905</c:v>
                </c:pt>
                <c:pt idx="56">
                  <c:v>0.68105660166811455</c:v>
                </c:pt>
                <c:pt idx="57" formatCode="0.00">
                  <c:v>0.70387938232647962</c:v>
                </c:pt>
                <c:pt idx="58" formatCode="0.00">
                  <c:v>0.7515553088910053</c:v>
                </c:pt>
                <c:pt idx="59" formatCode="0.00">
                  <c:v>0.76585787859790355</c:v>
                </c:pt>
                <c:pt idx="60" formatCode="0.00">
                  <c:v>0.77273659390331506</c:v>
                </c:pt>
                <c:pt idx="61" formatCode="0.00">
                  <c:v>0.80431046624443314</c:v>
                </c:pt>
                <c:pt idx="62" formatCode="0.00">
                  <c:v>0.82044603619388445</c:v>
                </c:pt>
                <c:pt idx="63">
                  <c:v>0.81687850026231379</c:v>
                </c:pt>
                <c:pt idx="64">
                  <c:v>0.83614701566676142</c:v>
                </c:pt>
              </c:numCache>
            </c:numRef>
          </c:val>
          <c:smooth val="0"/>
          <c:extLst>
            <c:ext xmlns:c16="http://schemas.microsoft.com/office/drawing/2014/chart" uri="{C3380CC4-5D6E-409C-BE32-E72D297353CC}">
              <c16:uniqueId val="{00000000-465A-47F2-BD74-B95BDD22FC4B}"/>
            </c:ext>
          </c:extLst>
        </c:ser>
        <c:ser>
          <c:idx val="0"/>
          <c:order val="1"/>
          <c:tx>
            <c:strRef>
              <c:f>ZUSAMMENFASSUNG!$B$3:$C$3</c:f>
              <c:strCache>
                <c:ptCount val="2"/>
                <c:pt idx="0">
                  <c:v>Einzelindex Vervielfältiger</c:v>
                </c:pt>
                <c:pt idx="1">
                  <c:v>Deutschland</c:v>
                </c:pt>
              </c:strCache>
            </c:strRef>
          </c:tx>
          <c:spPr>
            <a:ln w="38100">
              <a:solidFill>
                <a:schemeClr val="bg1">
                  <a:lumMod val="75000"/>
                </a:schemeClr>
              </a:solidFill>
              <a:prstDash val="solid"/>
            </a:ln>
          </c:spPr>
          <c:marker>
            <c:symbol val="none"/>
          </c:marker>
          <c:cat>
            <c:multiLvlStrRef>
              <c:f>ZUSAMMENFASSUNG!$E$1:$BT$2</c:f>
              <c:multiLvlStrCache>
                <c:ptCount val="68"/>
                <c:lvl>
                  <c:pt idx="64">
                    <c:v>1</c:v>
                  </c:pt>
                  <c:pt idx="65">
                    <c:v>         </c:v>
                  </c:pt>
                  <c:pt idx="66">
                    <c:v>         </c:v>
                  </c:pt>
                  <c:pt idx="67">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ZUSAMMENFASSUNG!$E$3:$BT$3</c:f>
              <c:numCache>
                <c:formatCode>#,##0.00</c:formatCode>
                <c:ptCount val="68"/>
                <c:pt idx="0">
                  <c:v>0</c:v>
                </c:pt>
                <c:pt idx="1">
                  <c:v>-4.5781174081068535E-3</c:v>
                </c:pt>
                <c:pt idx="2">
                  <c:v>-7.3666790913789798E-4</c:v>
                </c:pt>
                <c:pt idx="3">
                  <c:v>-1.2495263239874183E-2</c:v>
                </c:pt>
                <c:pt idx="4">
                  <c:v>-1.1042923183505768E-2</c:v>
                </c:pt>
                <c:pt idx="5">
                  <c:v>-1.8852741198925327E-2</c:v>
                </c:pt>
                <c:pt idx="6">
                  <c:v>-2.8688710779819892E-2</c:v>
                </c:pt>
                <c:pt idx="7">
                  <c:v>-2.8056416266092392E-2</c:v>
                </c:pt>
                <c:pt idx="8">
                  <c:v>-5.5551468337519248E-2</c:v>
                </c:pt>
                <c:pt idx="9">
                  <c:v>-7.6218877839246954E-2</c:v>
                </c:pt>
                <c:pt idx="10">
                  <c:v>-7.3587578529477171E-2</c:v>
                </c:pt>
                <c:pt idx="11">
                  <c:v>-9.0646429238421963E-2</c:v>
                </c:pt>
                <c:pt idx="12">
                  <c:v>-9.2845971409729555E-2</c:v>
                </c:pt>
                <c:pt idx="13">
                  <c:v>-0.11821810252169998</c:v>
                </c:pt>
                <c:pt idx="14">
                  <c:v>-0.19684347729726084</c:v>
                </c:pt>
                <c:pt idx="15">
                  <c:v>-0.21729652176507375</c:v>
                </c:pt>
                <c:pt idx="16">
                  <c:v>-0.19570077024175495</c:v>
                </c:pt>
                <c:pt idx="17">
                  <c:v>-0.17671534648286358</c:v>
                </c:pt>
                <c:pt idx="18">
                  <c:v>-0.1723269658620051</c:v>
                </c:pt>
                <c:pt idx="19">
                  <c:v>-0.23017414035068687</c:v>
                </c:pt>
                <c:pt idx="20">
                  <c:v>-0.26002037872382966</c:v>
                </c:pt>
                <c:pt idx="21">
                  <c:v>-0.25463471152065303</c:v>
                </c:pt>
                <c:pt idx="22">
                  <c:v>-0.31572259517884999</c:v>
                </c:pt>
                <c:pt idx="23">
                  <c:v>-0.27932621185503537</c:v>
                </c:pt>
                <c:pt idx="24">
                  <c:v>-0.20264269078197419</c:v>
                </c:pt>
                <c:pt idx="25">
                  <c:v>-0.19939449869385534</c:v>
                </c:pt>
                <c:pt idx="26">
                  <c:v>-0.16207977478981958</c:v>
                </c:pt>
                <c:pt idx="27">
                  <c:v>-0.18467380577462397</c:v>
                </c:pt>
                <c:pt idx="28">
                  <c:v>-0.18152182609949016</c:v>
                </c:pt>
                <c:pt idx="29">
                  <c:v>-0.15070501201529091</c:v>
                </c:pt>
                <c:pt idx="30">
                  <c:v>-0.11167415701168362</c:v>
                </c:pt>
                <c:pt idx="31">
                  <c:v>-0.11872299368664463</c:v>
                </c:pt>
                <c:pt idx="32">
                  <c:v>-0.13238765063672131</c:v>
                </c:pt>
                <c:pt idx="33">
                  <c:v>-0.10152431653104099</c:v>
                </c:pt>
                <c:pt idx="34">
                  <c:v>-5.9640120532624942E-2</c:v>
                </c:pt>
                <c:pt idx="35">
                  <c:v>-1.9274690628538042E-2</c:v>
                </c:pt>
                <c:pt idx="36">
                  <c:v>1.0121507099521946E-2</c:v>
                </c:pt>
                <c:pt idx="37">
                  <c:v>2.6463474832983194E-2</c:v>
                </c:pt>
                <c:pt idx="38">
                  <c:v>5.2291410132520796E-2</c:v>
                </c:pt>
                <c:pt idx="39">
                  <c:v>8.233152632553728E-2</c:v>
                </c:pt>
                <c:pt idx="40">
                  <c:v>9.5605255265843639E-2</c:v>
                </c:pt>
                <c:pt idx="41">
                  <c:v>0.14307623704026304</c:v>
                </c:pt>
                <c:pt idx="42">
                  <c:v>0.15600550955915002</c:v>
                </c:pt>
                <c:pt idx="43">
                  <c:v>0.16059336202641117</c:v>
                </c:pt>
                <c:pt idx="44">
                  <c:v>0.18596779371206232</c:v>
                </c:pt>
                <c:pt idx="45">
                  <c:v>0.27668975441690774</c:v>
                </c:pt>
                <c:pt idx="46">
                  <c:v>0.29189698234476796</c:v>
                </c:pt>
                <c:pt idx="47">
                  <c:v>0.35372722480489199</c:v>
                </c:pt>
                <c:pt idx="48">
                  <c:v>0.34207966242495769</c:v>
                </c:pt>
                <c:pt idx="49">
                  <c:v>0.37982524745454843</c:v>
                </c:pt>
                <c:pt idx="50">
                  <c:v>0.43078351146392818</c:v>
                </c:pt>
                <c:pt idx="51">
                  <c:v>0.45345617363548374</c:v>
                </c:pt>
                <c:pt idx="52">
                  <c:v>0.51353175644102511</c:v>
                </c:pt>
                <c:pt idx="53">
                  <c:v>0.53044392741539892</c:v>
                </c:pt>
                <c:pt idx="54">
                  <c:v>0.55031686406718949</c:v>
                </c:pt>
                <c:pt idx="55">
                  <c:v>0.56353751029688348</c:v>
                </c:pt>
                <c:pt idx="56">
                  <c:v>0.57031018126389543</c:v>
                </c:pt>
                <c:pt idx="57" formatCode="0.00">
                  <c:v>0.61439965875953839</c:v>
                </c:pt>
                <c:pt idx="58" formatCode="0.00">
                  <c:v>0.62796851497823614</c:v>
                </c:pt>
                <c:pt idx="59" formatCode="0.00">
                  <c:v>0.62858458439337306</c:v>
                </c:pt>
                <c:pt idx="60" formatCode="0.00">
                  <c:v>0.63445603589166166</c:v>
                </c:pt>
                <c:pt idx="61" formatCode="0.00">
                  <c:v>0.66289105393590864</c:v>
                </c:pt>
                <c:pt idx="62" formatCode="0.00">
                  <c:v>0.71778472771669177</c:v>
                </c:pt>
                <c:pt idx="63">
                  <c:v>0.75691276379588657</c:v>
                </c:pt>
                <c:pt idx="64">
                  <c:v>0.7624473386576196</c:v>
                </c:pt>
              </c:numCache>
            </c:numRef>
          </c:val>
          <c:smooth val="0"/>
          <c:extLst>
            <c:ext xmlns:c16="http://schemas.microsoft.com/office/drawing/2014/chart" uri="{C3380CC4-5D6E-409C-BE32-E72D297353CC}">
              <c16:uniqueId val="{00000001-465A-47F2-BD74-B95BDD22FC4B}"/>
            </c:ext>
          </c:extLst>
        </c:ser>
        <c:ser>
          <c:idx val="3"/>
          <c:order val="2"/>
          <c:tx>
            <c:strRef>
              <c:f>ZUSAMMENFASSUNG!$B$6:$C$6</c:f>
              <c:strCache>
                <c:ptCount val="2"/>
                <c:pt idx="0">
                  <c:v>Index Wohnungsbaukredite**</c:v>
                </c:pt>
                <c:pt idx="1">
                  <c:v>(Neu+Bestand)</c:v>
                </c:pt>
              </c:strCache>
            </c:strRef>
          </c:tx>
          <c:spPr>
            <a:ln w="38100">
              <a:solidFill>
                <a:schemeClr val="accent6">
                  <a:lumMod val="60000"/>
                  <a:lumOff val="40000"/>
                </a:schemeClr>
              </a:solidFill>
              <a:prstDash val="solid"/>
            </a:ln>
          </c:spPr>
          <c:marker>
            <c:symbol val="none"/>
          </c:marker>
          <c:cat>
            <c:multiLvlStrRef>
              <c:f>ZUSAMMENFASSUNG!$E$1:$BT$2</c:f>
              <c:multiLvlStrCache>
                <c:ptCount val="68"/>
                <c:lvl>
                  <c:pt idx="64">
                    <c:v>1</c:v>
                  </c:pt>
                  <c:pt idx="65">
                    <c:v>         </c:v>
                  </c:pt>
                  <c:pt idx="66">
                    <c:v>         </c:v>
                  </c:pt>
                  <c:pt idx="67">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ZUSAMMENFASSUNG!$E$6:$BT$6</c:f>
              <c:numCache>
                <c:formatCode>#,##0.00</c:formatCode>
                <c:ptCount val="68"/>
                <c:pt idx="0">
                  <c:v>0</c:v>
                </c:pt>
                <c:pt idx="1">
                  <c:v>-3.0049838756963255E-3</c:v>
                </c:pt>
                <c:pt idx="2">
                  <c:v>-6.5963060686016206E-3</c:v>
                </c:pt>
                <c:pt idx="3">
                  <c:v>-1.608898321796005E-2</c:v>
                </c:pt>
                <c:pt idx="4">
                  <c:v>-1.506289116284421E-2</c:v>
                </c:pt>
                <c:pt idx="5">
                  <c:v>-1.1879911726566661E-2</c:v>
                </c:pt>
                <c:pt idx="6">
                  <c:v>-2.1229913820631906E-2</c:v>
                </c:pt>
                <c:pt idx="7">
                  <c:v>-4.3702227729922785E-2</c:v>
                </c:pt>
                <c:pt idx="8">
                  <c:v>-4.952372959364084E-2</c:v>
                </c:pt>
                <c:pt idx="9">
                  <c:v>-5.799422421189291E-2</c:v>
                </c:pt>
                <c:pt idx="10">
                  <c:v>-6.4820877476540778E-2</c:v>
                </c:pt>
                <c:pt idx="11">
                  <c:v>-5.4548289902029694E-2</c:v>
                </c:pt>
                <c:pt idx="12">
                  <c:v>-5.7972086861446712E-2</c:v>
                </c:pt>
                <c:pt idx="13">
                  <c:v>-6.5050027976327127E-2</c:v>
                </c:pt>
                <c:pt idx="14">
                  <c:v>-6.5081438957606111E-2</c:v>
                </c:pt>
                <c:pt idx="15">
                  <c:v>-7.8240853361317017E-2</c:v>
                </c:pt>
                <c:pt idx="16">
                  <c:v>-7.1487492386320073E-2</c:v>
                </c:pt>
                <c:pt idx="17">
                  <c:v>-5.674527183935027E-2</c:v>
                </c:pt>
                <c:pt idx="18">
                  <c:v>-5.9488497537721091E-2</c:v>
                </c:pt>
                <c:pt idx="19">
                  <c:v>-4.0891540392378259E-2</c:v>
                </c:pt>
                <c:pt idx="20">
                  <c:v>-4.4482862585283695E-2</c:v>
                </c:pt>
                <c:pt idx="21">
                  <c:v>-4.9079336179118797E-2</c:v>
                </c:pt>
                <c:pt idx="22">
                  <c:v>-5.7884881264347141E-2</c:v>
                </c:pt>
                <c:pt idx="23">
                  <c:v>-9.0441502484306394E-2</c:v>
                </c:pt>
                <c:pt idx="24">
                  <c:v>-9.3132376547212209E-2</c:v>
                </c:pt>
                <c:pt idx="25">
                  <c:v>-0.10205309523046381</c:v>
                </c:pt>
                <c:pt idx="26">
                  <c:v>-0.10286978074371916</c:v>
                </c:pt>
                <c:pt idx="27">
                  <c:v>-8.7163392999344183E-2</c:v>
                </c:pt>
                <c:pt idx="28">
                  <c:v>-8.6482821738298132E-2</c:v>
                </c:pt>
                <c:pt idx="29">
                  <c:v>-8.8660649773646016E-2</c:v>
                </c:pt>
                <c:pt idx="30">
                  <c:v>-8.9623919866203605E-2</c:v>
                </c:pt>
                <c:pt idx="31">
                  <c:v>-7.3559807596355137E-2</c:v>
                </c:pt>
                <c:pt idx="32">
                  <c:v>-7.0251184234961392E-2</c:v>
                </c:pt>
                <c:pt idx="33">
                  <c:v>-7.0492001758100858E-2</c:v>
                </c:pt>
                <c:pt idx="34">
                  <c:v>-7.3894858063331695E-2</c:v>
                </c:pt>
                <c:pt idx="35">
                  <c:v>-4.6884847806862237E-2</c:v>
                </c:pt>
                <c:pt idx="36">
                  <c:v>-4.7376953180234126E-2</c:v>
                </c:pt>
                <c:pt idx="37">
                  <c:v>-5.3292687987789404E-2</c:v>
                </c:pt>
                <c:pt idx="38">
                  <c:v>-5.2821523268603697E-2</c:v>
                </c:pt>
                <c:pt idx="39">
                  <c:v>-6.6204972032691808E-2</c:v>
                </c:pt>
                <c:pt idx="40">
                  <c:v>-6.7000716891761125E-2</c:v>
                </c:pt>
                <c:pt idx="41">
                  <c:v>-6.7492822265133159E-2</c:v>
                </c:pt>
                <c:pt idx="42">
                  <c:v>-6.8162923199086262E-2</c:v>
                </c:pt>
                <c:pt idx="43">
                  <c:v>-6.259242015622149E-2</c:v>
                </c:pt>
                <c:pt idx="44">
                  <c:v>3.0081170877411693E-2</c:v>
                </c:pt>
                <c:pt idx="45">
                  <c:v>2.6280442142646052E-2</c:v>
                </c:pt>
                <c:pt idx="46">
                  <c:v>2.7662525318924481E-2</c:v>
                </c:pt>
                <c:pt idx="47" formatCode="0.00">
                  <c:v>3.1892537464503906E-2</c:v>
                </c:pt>
                <c:pt idx="48">
                  <c:v>1.1291474015852145E-2</c:v>
                </c:pt>
                <c:pt idx="49" formatCode="0.00">
                  <c:v>7.9514396731794074E-3</c:v>
                </c:pt>
                <c:pt idx="50" formatCode="0.00">
                  <c:v>6.5065345343427337E-3</c:v>
                </c:pt>
                <c:pt idx="51">
                  <c:v>7.7943847667840769E-3</c:v>
                </c:pt>
                <c:pt idx="52">
                  <c:v>4.7927166452217309E-3</c:v>
                </c:pt>
                <c:pt idx="53">
                  <c:v>5.2324703831284581E-3</c:v>
                </c:pt>
                <c:pt idx="54">
                  <c:v>5.9968042609187932E-3</c:v>
                </c:pt>
                <c:pt idx="55">
                  <c:v>1.7001118035681204E-2</c:v>
                </c:pt>
                <c:pt idx="56">
                  <c:v>3.8979720812789935E-2</c:v>
                </c:pt>
                <c:pt idx="57" formatCode="0.00">
                  <c:v>4.4288176648950357E-2</c:v>
                </c:pt>
                <c:pt idx="58" formatCode="0.00">
                  <c:v>4.7094224309879279E-2</c:v>
                </c:pt>
                <c:pt idx="59" formatCode="0.00">
                  <c:v>4.9387225943250283E-2</c:v>
                </c:pt>
                <c:pt idx="60" formatCode="0.00">
                  <c:v>0.13293176791321371</c:v>
                </c:pt>
                <c:pt idx="61" formatCode="0.00">
                  <c:v>0.18232030081098144</c:v>
                </c:pt>
                <c:pt idx="62" formatCode="0.00">
                  <c:v>0.15435405714552927</c:v>
                </c:pt>
                <c:pt idx="63">
                  <c:v>0.15845842536599236</c:v>
                </c:pt>
                <c:pt idx="64">
                  <c:v>0.19811127191667707</c:v>
                </c:pt>
              </c:numCache>
            </c:numRef>
          </c:val>
          <c:smooth val="0"/>
          <c:extLst>
            <c:ext xmlns:c16="http://schemas.microsoft.com/office/drawing/2014/chart" uri="{C3380CC4-5D6E-409C-BE32-E72D297353CC}">
              <c16:uniqueId val="{00000002-465A-47F2-BD74-B95BDD22FC4B}"/>
            </c:ext>
          </c:extLst>
        </c:ser>
        <c:ser>
          <c:idx val="2"/>
          <c:order val="3"/>
          <c:tx>
            <c:strRef>
              <c:f>ZUSAMMENFASSUNG!$B$5:$C$5</c:f>
              <c:strCache>
                <c:ptCount val="2"/>
                <c:pt idx="0">
                  <c:v>Einzelindex Fertigstellungen*</c:v>
                </c:pt>
                <c:pt idx="1">
                  <c:v>Deutschland</c:v>
                </c:pt>
              </c:strCache>
            </c:strRef>
          </c:tx>
          <c:spPr>
            <a:ln w="38100">
              <a:solidFill>
                <a:schemeClr val="accent6">
                  <a:lumMod val="60000"/>
                  <a:lumOff val="40000"/>
                </a:schemeClr>
              </a:solidFill>
              <a:prstDash val="sysDot"/>
            </a:ln>
          </c:spPr>
          <c:marker>
            <c:symbol val="none"/>
          </c:marker>
          <c:cat>
            <c:multiLvlStrRef>
              <c:f>ZUSAMMENFASSUNG!$E$1:$BT$2</c:f>
              <c:multiLvlStrCache>
                <c:ptCount val="68"/>
                <c:lvl>
                  <c:pt idx="64">
                    <c:v>1</c:v>
                  </c:pt>
                  <c:pt idx="65">
                    <c:v>         </c:v>
                  </c:pt>
                  <c:pt idx="66">
                    <c:v>         </c:v>
                  </c:pt>
                  <c:pt idx="67">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ZUSAMMENFASSUNG!$E$5:$BT$5</c:f>
              <c:numCache>
                <c:formatCode>#,##0.00</c:formatCode>
                <c:ptCount val="68"/>
                <c:pt idx="0">
                  <c:v>0</c:v>
                </c:pt>
                <c:pt idx="1">
                  <c:v>0</c:v>
                </c:pt>
                <c:pt idx="2">
                  <c:v>0</c:v>
                </c:pt>
                <c:pt idx="3">
                  <c:v>0</c:v>
                </c:pt>
                <c:pt idx="4">
                  <c:v>0</c:v>
                </c:pt>
                <c:pt idx="5">
                  <c:v>0</c:v>
                </c:pt>
                <c:pt idx="6">
                  <c:v>0</c:v>
                </c:pt>
                <c:pt idx="7">
                  <c:v>0</c:v>
                </c:pt>
                <c:pt idx="8">
                  <c:v>0</c:v>
                </c:pt>
                <c:pt idx="9">
                  <c:v>0</c:v>
                </c:pt>
                <c:pt idx="10">
                  <c:v>-0.32476213036803753</c:v>
                </c:pt>
                <c:pt idx="11">
                  <c:v>-0.32476213036803753</c:v>
                </c:pt>
                <c:pt idx="12">
                  <c:v>-0.32476213036803753</c:v>
                </c:pt>
                <c:pt idx="13">
                  <c:v>-0.32476213036803753</c:v>
                </c:pt>
                <c:pt idx="14">
                  <c:v>-0.54810175064454814</c:v>
                </c:pt>
                <c:pt idx="15">
                  <c:v>-0.54810175064454814</c:v>
                </c:pt>
                <c:pt idx="16">
                  <c:v>-0.54810175064454814</c:v>
                </c:pt>
                <c:pt idx="17">
                  <c:v>-0.54810175064454814</c:v>
                </c:pt>
                <c:pt idx="18">
                  <c:v>-0.72349126440691891</c:v>
                </c:pt>
                <c:pt idx="19">
                  <c:v>-0.72349126440691891</c:v>
                </c:pt>
                <c:pt idx="20">
                  <c:v>-0.72349126440691891</c:v>
                </c:pt>
                <c:pt idx="21">
                  <c:v>-0.72349126440691891</c:v>
                </c:pt>
                <c:pt idx="22">
                  <c:v>-0.74243561687146775</c:v>
                </c:pt>
                <c:pt idx="23">
                  <c:v>-0.74243561687146775</c:v>
                </c:pt>
                <c:pt idx="24">
                  <c:v>-0.74243561687146775</c:v>
                </c:pt>
                <c:pt idx="25">
                  <c:v>-0.74243561687146775</c:v>
                </c:pt>
                <c:pt idx="26">
                  <c:v>-0.7432172791584879</c:v>
                </c:pt>
                <c:pt idx="27">
                  <c:v>-0.7432172791584879</c:v>
                </c:pt>
                <c:pt idx="28">
                  <c:v>-0.7432172791584879</c:v>
                </c:pt>
                <c:pt idx="29">
                  <c:v>-0.7432172791584879</c:v>
                </c:pt>
                <c:pt idx="30">
                  <c:v>-0.64333746112756973</c:v>
                </c:pt>
                <c:pt idx="31">
                  <c:v>-0.64333746112756973</c:v>
                </c:pt>
                <c:pt idx="32">
                  <c:v>-0.64333746112756973</c:v>
                </c:pt>
                <c:pt idx="33">
                  <c:v>-0.64333746112756973</c:v>
                </c:pt>
                <c:pt idx="34">
                  <c:v>-0.51479898507407174</c:v>
                </c:pt>
                <c:pt idx="35">
                  <c:v>-0.51479898507407174</c:v>
                </c:pt>
                <c:pt idx="36">
                  <c:v>-0.51479898507407174</c:v>
                </c:pt>
                <c:pt idx="37">
                  <c:v>-0.51479898507407174</c:v>
                </c:pt>
                <c:pt idx="38">
                  <c:v>-0.52725864996330707</c:v>
                </c:pt>
                <c:pt idx="39">
                  <c:v>-0.52725864996330707</c:v>
                </c:pt>
                <c:pt idx="40">
                  <c:v>-0.52725864996330707</c:v>
                </c:pt>
                <c:pt idx="41">
                  <c:v>-0.52725864996330707</c:v>
                </c:pt>
                <c:pt idx="42">
                  <c:v>-0.35888465088237415</c:v>
                </c:pt>
                <c:pt idx="43">
                  <c:v>-0.35888465088237415</c:v>
                </c:pt>
                <c:pt idx="44">
                  <c:v>-0.35888465088237415</c:v>
                </c:pt>
                <c:pt idx="45">
                  <c:v>-0.35888465088237415</c:v>
                </c:pt>
                <c:pt idx="46">
                  <c:v>-0.41089057192939765</c:v>
                </c:pt>
                <c:pt idx="47">
                  <c:v>-0.41089057192939765</c:v>
                </c:pt>
                <c:pt idx="48">
                  <c:v>-0.41089057192939765</c:v>
                </c:pt>
                <c:pt idx="49">
                  <c:v>-0.41089057192939765</c:v>
                </c:pt>
                <c:pt idx="50">
                  <c:v>-0.30041312491330469</c:v>
                </c:pt>
                <c:pt idx="51">
                  <c:v>-0.30041312491330469</c:v>
                </c:pt>
                <c:pt idx="52">
                  <c:v>-0.30041312491330469</c:v>
                </c:pt>
                <c:pt idx="53">
                  <c:v>-0.30041312491330469</c:v>
                </c:pt>
                <c:pt idx="54">
                  <c:v>-0.28839335392839183</c:v>
                </c:pt>
                <c:pt idx="55">
                  <c:v>-0.28839335392839183</c:v>
                </c:pt>
                <c:pt idx="56">
                  <c:v>-0.28839335392839183</c:v>
                </c:pt>
                <c:pt idx="57">
                  <c:v>-0.28839335392839183</c:v>
                </c:pt>
                <c:pt idx="58">
                  <c:v>-0.25121976416552816</c:v>
                </c:pt>
                <c:pt idx="59">
                  <c:v>-0.25121976416552816</c:v>
                </c:pt>
                <c:pt idx="60" formatCode="0.00">
                  <c:v>-0.25121976416552816</c:v>
                </c:pt>
                <c:pt idx="61" formatCode="0.00">
                  <c:v>-0.25121976416552816</c:v>
                </c:pt>
                <c:pt idx="62" formatCode="0.00">
                  <c:v>-0.20965452454552289</c:v>
                </c:pt>
                <c:pt idx="63">
                  <c:v>-0.20965452454552289</c:v>
                </c:pt>
                <c:pt idx="64">
                  <c:v>-0.20965452454552289</c:v>
                </c:pt>
              </c:numCache>
            </c:numRef>
          </c:val>
          <c:smooth val="0"/>
          <c:extLst>
            <c:ext xmlns:c16="http://schemas.microsoft.com/office/drawing/2014/chart" uri="{C3380CC4-5D6E-409C-BE32-E72D297353CC}">
              <c16:uniqueId val="{00000003-465A-47F2-BD74-B95BDD22FC4B}"/>
            </c:ext>
          </c:extLst>
        </c:ser>
        <c:ser>
          <c:idx val="4"/>
          <c:order val="4"/>
          <c:tx>
            <c:strRef>
              <c:f>ZUSAMMENFASSUNG!$B$8:$C$8</c:f>
              <c:strCache>
                <c:ptCount val="2"/>
                <c:pt idx="0">
                  <c:v>Gesamtindex</c:v>
                </c:pt>
                <c:pt idx="1">
                  <c:v>Deutschland</c:v>
                </c:pt>
              </c:strCache>
            </c:strRef>
          </c:tx>
          <c:spPr>
            <a:ln w="63500">
              <a:solidFill>
                <a:srgbClr val="FF6600"/>
              </a:solidFill>
            </a:ln>
          </c:spPr>
          <c:marker>
            <c:symbol val="none"/>
          </c:marker>
          <c:cat>
            <c:multiLvlStrRef>
              <c:f>ZUSAMMENFASSUNG!$E$1:$BT$2</c:f>
              <c:multiLvlStrCache>
                <c:ptCount val="68"/>
                <c:lvl>
                  <c:pt idx="64">
                    <c:v>1</c:v>
                  </c:pt>
                  <c:pt idx="65">
                    <c:v>         </c:v>
                  </c:pt>
                  <c:pt idx="66">
                    <c:v>         </c:v>
                  </c:pt>
                  <c:pt idx="67">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ZUSAMMENFASSUNG!$E$8:$BT$8</c:f>
              <c:numCache>
                <c:formatCode>#,##0.00</c:formatCode>
                <c:ptCount val="68"/>
                <c:pt idx="0">
                  <c:v>0</c:v>
                </c:pt>
                <c:pt idx="1">
                  <c:v>-5.1262459689240814E-3</c:v>
                </c:pt>
                <c:pt idx="2">
                  <c:v>-5.399076517150405E-3</c:v>
                </c:pt>
                <c:pt idx="3">
                  <c:v>-1.7122245804490014E-2</c:v>
                </c:pt>
                <c:pt idx="4">
                  <c:v>-1.8740722790711054E-2</c:v>
                </c:pt>
                <c:pt idx="5">
                  <c:v>-2.4169977931641665E-2</c:v>
                </c:pt>
                <c:pt idx="6">
                  <c:v>-4.0232478455157976E-2</c:v>
                </c:pt>
                <c:pt idx="7">
                  <c:v>-5.4575556932480701E-2</c:v>
                </c:pt>
                <c:pt idx="8">
                  <c:v>-7.6605932398410209E-2</c:v>
                </c:pt>
                <c:pt idx="9">
                  <c:v>-9.3673556052973228E-2</c:v>
                </c:pt>
                <c:pt idx="10">
                  <c:v>-0.1932552193691352</c:v>
                </c:pt>
                <c:pt idx="11">
                  <c:v>-0.20816207247550741</c:v>
                </c:pt>
                <c:pt idx="12">
                  <c:v>-0.20901802171536168</c:v>
                </c:pt>
                <c:pt idx="13">
                  <c:v>-0.24381250699408177</c:v>
                </c:pt>
                <c:pt idx="14">
                  <c:v>-0.32174535973940155</c:v>
                </c:pt>
                <c:pt idx="15">
                  <c:v>-0.35248521334032928</c:v>
                </c:pt>
                <c:pt idx="16">
                  <c:v>-0.34767187309657999</c:v>
                </c:pt>
                <c:pt idx="17">
                  <c:v>-0.32841131795983752</c:v>
                </c:pt>
                <c:pt idx="18">
                  <c:v>-0.36524712438443024</c:v>
                </c:pt>
                <c:pt idx="19">
                  <c:v>-0.36744788509809456</c:v>
                </c:pt>
                <c:pt idx="20">
                  <c:v>-0.37894571564632096</c:v>
                </c:pt>
                <c:pt idx="21">
                  <c:v>-0.37386983404477969</c:v>
                </c:pt>
                <c:pt idx="22">
                  <c:v>-0.40412122031608677</c:v>
                </c:pt>
                <c:pt idx="23">
                  <c:v>-0.38171037562107657</c:v>
                </c:pt>
                <c:pt idx="24">
                  <c:v>-0.39110809413680309</c:v>
                </c:pt>
                <c:pt idx="25">
                  <c:v>-0.39896327380761598</c:v>
                </c:pt>
                <c:pt idx="26">
                  <c:v>-0.37859244518592977</c:v>
                </c:pt>
                <c:pt idx="27">
                  <c:v>-0.38526584824983606</c:v>
                </c:pt>
                <c:pt idx="28">
                  <c:v>-0.3850957054345745</c:v>
                </c:pt>
                <c:pt idx="29">
                  <c:v>-0.37876516244341146</c:v>
                </c:pt>
                <c:pt idx="30">
                  <c:v>-0.32353097996655089</c:v>
                </c:pt>
                <c:pt idx="31">
                  <c:v>-0.32263995189908878</c:v>
                </c:pt>
                <c:pt idx="32">
                  <c:v>-0.29686279605874033</c:v>
                </c:pt>
                <c:pt idx="33">
                  <c:v>-0.29817300043952522</c:v>
                </c:pt>
                <c:pt idx="34">
                  <c:v>-0.25412371451583293</c:v>
                </c:pt>
                <c:pt idx="35">
                  <c:v>-0.23304621195171554</c:v>
                </c:pt>
                <c:pt idx="36">
                  <c:v>-0.21196923829505854</c:v>
                </c:pt>
                <c:pt idx="37">
                  <c:v>-0.20097317199694736</c:v>
                </c:pt>
                <c:pt idx="38">
                  <c:v>-0.16843038081715092</c:v>
                </c:pt>
                <c:pt idx="39">
                  <c:v>-0.16120124300817296</c:v>
                </c:pt>
                <c:pt idx="40">
                  <c:v>-0.13770017922294028</c:v>
                </c:pt>
                <c:pt idx="41">
                  <c:v>-0.11849820556628328</c:v>
                </c:pt>
                <c:pt idx="42">
                  <c:v>-7.3140730799771569E-2</c:v>
                </c:pt>
                <c:pt idx="43">
                  <c:v>-6.1773105039055372E-2</c:v>
                </c:pt>
                <c:pt idx="44">
                  <c:v>-2.3654707280647079E-2</c:v>
                </c:pt>
                <c:pt idx="45">
                  <c:v>-8.4048894643384865E-3</c:v>
                </c:pt>
                <c:pt idx="46">
                  <c:v>-9.2843686702688798E-3</c:v>
                </c:pt>
                <c:pt idx="47">
                  <c:v>2.3548134366125975E-2</c:v>
                </c:pt>
                <c:pt idx="48">
                  <c:v>1.2172868503963038E-2</c:v>
                </c:pt>
                <c:pt idx="49">
                  <c:v>3.7512859918294852E-2</c:v>
                </c:pt>
                <c:pt idx="50">
                  <c:v>9.950163363358569E-2</c:v>
                </c:pt>
                <c:pt idx="51">
                  <c:v>0.11727359619169601</c:v>
                </c:pt>
                <c:pt idx="52">
                  <c:v>0.12649817916130543</c:v>
                </c:pt>
                <c:pt idx="53">
                  <c:v>0.14470811759578212</c:v>
                </c:pt>
                <c:pt idx="54">
                  <c:v>0.16359920106522968</c:v>
                </c:pt>
                <c:pt idx="55">
                  <c:v>0.17382527950892029</c:v>
                </c:pt>
                <c:pt idx="56">
                  <c:v>0.19116993020319747</c:v>
                </c:pt>
                <c:pt idx="57">
                  <c:v>0.20869704416223758</c:v>
                </c:pt>
                <c:pt idx="58">
                  <c:v>0.23434855607746982</c:v>
                </c:pt>
                <c:pt idx="59">
                  <c:v>0.24114680648581258</c:v>
                </c:pt>
                <c:pt idx="60" formatCode="0.00">
                  <c:v>0.26888294197830342</c:v>
                </c:pt>
                <c:pt idx="61" formatCode="0.00">
                  <c:v>0.29558007520274537</c:v>
                </c:pt>
                <c:pt idx="62" formatCode="0.00">
                  <c:v>0.33098851428638232</c:v>
                </c:pt>
                <c:pt idx="63">
                  <c:v>0.33886460634149812</c:v>
                </c:pt>
                <c:pt idx="64">
                  <c:v>0.35440281797916928</c:v>
                </c:pt>
              </c:numCache>
            </c:numRef>
          </c:val>
          <c:smooth val="0"/>
          <c:extLst>
            <c:ext xmlns:c16="http://schemas.microsoft.com/office/drawing/2014/chart" uri="{C3380CC4-5D6E-409C-BE32-E72D297353CC}">
              <c16:uniqueId val="{00000004-465A-47F2-BD74-B95BDD22FC4B}"/>
            </c:ext>
          </c:extLst>
        </c:ser>
        <c:dLbls>
          <c:showLegendKey val="0"/>
          <c:showVal val="0"/>
          <c:showCatName val="0"/>
          <c:showSerName val="0"/>
          <c:showPercent val="0"/>
          <c:showBubbleSize val="0"/>
        </c:dLbls>
        <c:smooth val="0"/>
        <c:axId val="238076288"/>
        <c:axId val="238078592"/>
      </c:lineChart>
      <c:catAx>
        <c:axId val="23807628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a:pPr>
            <a:endParaRPr lang="de-DE"/>
          </a:p>
        </c:txPr>
        <c:crossAx val="238078592"/>
        <c:crosses val="autoZero"/>
        <c:auto val="0"/>
        <c:lblAlgn val="ctr"/>
        <c:lblOffset val="100"/>
        <c:tickLblSkip val="1"/>
        <c:tickMarkSkip val="1"/>
        <c:noMultiLvlLbl val="0"/>
      </c:catAx>
      <c:valAx>
        <c:axId val="238078592"/>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a:pPr>
            <a:endParaRPr lang="de-DE"/>
          </a:p>
        </c:txPr>
        <c:crossAx val="238076288"/>
        <c:crossesAt val="1"/>
        <c:crossBetween val="midCat"/>
      </c:valAx>
      <c:spPr>
        <a:solidFill>
          <a:srgbClr val="FFFFFF"/>
        </a:solidFill>
        <a:ln w="12700">
          <a:solidFill>
            <a:schemeClr val="tx1"/>
          </a:solidFill>
          <a:prstDash val="solid"/>
        </a:ln>
      </c:spPr>
    </c:plotArea>
    <c:legend>
      <c:legendPos val="r"/>
      <c:layout>
        <c:manualLayout>
          <c:xMode val="edge"/>
          <c:yMode val="edge"/>
          <c:x val="8.368055555555555E-2"/>
          <c:y val="6.7085123823244497E-2"/>
          <c:w val="0.45608442694663165"/>
          <c:h val="0.328719292580541"/>
        </c:manualLayout>
      </c:layout>
      <c:overlay val="0"/>
      <c:spPr>
        <a:solidFill>
          <a:srgbClr val="FFFFFF"/>
        </a:solidFill>
        <a:ln w="3175">
          <a:solidFill>
            <a:srgbClr val="000000"/>
          </a:solidFill>
          <a:prstDash val="solid"/>
        </a:ln>
      </c:sp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ZUSAMMENFASSUNG!$C$11</c:f>
              <c:strCache>
                <c:ptCount val="1"/>
                <c:pt idx="0">
                  <c:v>Schwarmstädte</c:v>
                </c:pt>
              </c:strCache>
            </c:strRef>
          </c:tx>
          <c:spPr>
            <a:ln>
              <a:solidFill>
                <a:schemeClr val="bg1">
                  <a:lumMod val="75000"/>
                </a:schemeClr>
              </a:solidFill>
            </a:ln>
          </c:spPr>
          <c:marker>
            <c:symbol val="none"/>
          </c:marker>
          <c:val>
            <c:numRef>
              <c:f>ZUSAMMENFASSUNG!$E$11:$BT$11</c:f>
              <c:numCache>
                <c:formatCode>#,##0.00</c:formatCode>
                <c:ptCount val="68"/>
                <c:pt idx="0">
                  <c:v>0</c:v>
                </c:pt>
                <c:pt idx="1">
                  <c:v>-7.5124596892408137E-4</c:v>
                </c:pt>
                <c:pt idx="2">
                  <c:v>1.7575923482849594E-2</c:v>
                </c:pt>
                <c:pt idx="3">
                  <c:v>5.6027541955099873E-3</c:v>
                </c:pt>
                <c:pt idx="4">
                  <c:v>1.034277209288947E-3</c:v>
                </c:pt>
                <c:pt idx="5">
                  <c:v>-2.9699779316416652E-3</c:v>
                </c:pt>
                <c:pt idx="6">
                  <c:v>-1.4932478455157976E-2</c:v>
                </c:pt>
                <c:pt idx="7">
                  <c:v>-2.5350556932480697E-2</c:v>
                </c:pt>
                <c:pt idx="8">
                  <c:v>-3.6430932398410207E-2</c:v>
                </c:pt>
                <c:pt idx="9">
                  <c:v>-7.2198556052973234E-2</c:v>
                </c:pt>
                <c:pt idx="10">
                  <c:v>-0.15083021936913518</c:v>
                </c:pt>
                <c:pt idx="11">
                  <c:v>-0.14343707247550741</c:v>
                </c:pt>
                <c:pt idx="12">
                  <c:v>-0.16354302171536167</c:v>
                </c:pt>
                <c:pt idx="13">
                  <c:v>-0.18453750699408178</c:v>
                </c:pt>
                <c:pt idx="14">
                  <c:v>-0.22299535973940152</c:v>
                </c:pt>
                <c:pt idx="15">
                  <c:v>-0.24071021334032927</c:v>
                </c:pt>
                <c:pt idx="16">
                  <c:v>-0.21499687309658</c:v>
                </c:pt>
                <c:pt idx="17">
                  <c:v>-0.18246131795983758</c:v>
                </c:pt>
                <c:pt idx="18">
                  <c:v>-0.24564712438443029</c:v>
                </c:pt>
                <c:pt idx="19">
                  <c:v>-0.25059788509809455</c:v>
                </c:pt>
                <c:pt idx="20">
                  <c:v>-0.24669571564632092</c:v>
                </c:pt>
                <c:pt idx="21">
                  <c:v>-0.22381983404477968</c:v>
                </c:pt>
                <c:pt idx="22">
                  <c:v>-0.25004622031608681</c:v>
                </c:pt>
                <c:pt idx="23">
                  <c:v>-0.23896037562107658</c:v>
                </c:pt>
                <c:pt idx="24">
                  <c:v>-0.23000809413680304</c:v>
                </c:pt>
                <c:pt idx="25">
                  <c:v>-0.24186327380761594</c:v>
                </c:pt>
                <c:pt idx="26">
                  <c:v>-0.16994244518592977</c:v>
                </c:pt>
                <c:pt idx="27">
                  <c:v>-0.14199084824983604</c:v>
                </c:pt>
                <c:pt idx="28">
                  <c:v>-0.14662070543457453</c:v>
                </c:pt>
                <c:pt idx="29">
                  <c:v>-0.14236516244341152</c:v>
                </c:pt>
                <c:pt idx="30">
                  <c:v>-5.6055979966550901E-2</c:v>
                </c:pt>
                <c:pt idx="31">
                  <c:v>-5.2039951899088784E-2</c:v>
                </c:pt>
                <c:pt idx="32">
                  <c:v>-3.6787796058740344E-2</c:v>
                </c:pt>
                <c:pt idx="33">
                  <c:v>-3.2048000439525215E-2</c:v>
                </c:pt>
                <c:pt idx="34">
                  <c:v>5.3651285484167074E-2</c:v>
                </c:pt>
                <c:pt idx="35">
                  <c:v>8.9228788048284435E-2</c:v>
                </c:pt>
                <c:pt idx="36">
                  <c:v>0.11315576170494147</c:v>
                </c:pt>
                <c:pt idx="37">
                  <c:v>0.14532682800305266</c:v>
                </c:pt>
                <c:pt idx="38">
                  <c:v>0.15024461918284909</c:v>
                </c:pt>
                <c:pt idx="39">
                  <c:v>0.14689875699182706</c:v>
                </c:pt>
                <c:pt idx="40">
                  <c:v>0.15152482077705973</c:v>
                </c:pt>
                <c:pt idx="41">
                  <c:v>0.1754267944337167</c:v>
                </c:pt>
                <c:pt idx="42">
                  <c:v>0.25218426920022841</c:v>
                </c:pt>
                <c:pt idx="43">
                  <c:v>0.26320189496094459</c:v>
                </c:pt>
                <c:pt idx="44">
                  <c:v>0.30559529271935293</c:v>
                </c:pt>
                <c:pt idx="45">
                  <c:v>0.33829511053566153</c:v>
                </c:pt>
                <c:pt idx="46">
                  <c:v>0.30979063132973111</c:v>
                </c:pt>
                <c:pt idx="47">
                  <c:v>0.32527313436612598</c:v>
                </c:pt>
                <c:pt idx="48">
                  <c:v>0.32494786850396301</c:v>
                </c:pt>
                <c:pt idx="49">
                  <c:v>0.35293785991829485</c:v>
                </c:pt>
                <c:pt idx="50">
                  <c:v>0.35740163363358568</c:v>
                </c:pt>
                <c:pt idx="51">
                  <c:v>0.362523596191696</c:v>
                </c:pt>
                <c:pt idx="52">
                  <c:v>0.35697317916130544</c:v>
                </c:pt>
                <c:pt idx="53">
                  <c:v>0.36188311759578207</c:v>
                </c:pt>
                <c:pt idx="54">
                  <c:v>0.37169920106522969</c:v>
                </c:pt>
                <c:pt idx="55">
                  <c:v>0.38887527950892031</c:v>
                </c:pt>
                <c:pt idx="56">
                  <c:v>0.41839493020319751</c:v>
                </c:pt>
                <c:pt idx="57">
                  <c:v>0.41972204416223763</c:v>
                </c:pt>
                <c:pt idx="58">
                  <c:v>0.47332355607746984</c:v>
                </c:pt>
                <c:pt idx="59">
                  <c:v>0.47389680648581256</c:v>
                </c:pt>
                <c:pt idx="60" formatCode="0.00">
                  <c:v>0.49478294197830341</c:v>
                </c:pt>
                <c:pt idx="61" formatCode="0.00">
                  <c:v>0.51673007520274539</c:v>
                </c:pt>
                <c:pt idx="62" formatCode="0.00">
                  <c:v>0.47608851428638232</c:v>
                </c:pt>
                <c:pt idx="63" formatCode="0.00">
                  <c:v>0.47231460634149808</c:v>
                </c:pt>
                <c:pt idx="64" formatCode="0.00">
                  <c:v>0.48702781797916928</c:v>
                </c:pt>
              </c:numCache>
            </c:numRef>
          </c:val>
          <c:smooth val="0"/>
          <c:extLst>
            <c:ext xmlns:c16="http://schemas.microsoft.com/office/drawing/2014/chart" uri="{C3380CC4-5D6E-409C-BE32-E72D297353CC}">
              <c16:uniqueId val="{00000001-0655-42BB-AB66-55BFEECC2305}"/>
            </c:ext>
          </c:extLst>
        </c:ser>
        <c:ser>
          <c:idx val="2"/>
          <c:order val="1"/>
          <c:tx>
            <c:strRef>
              <c:f>ZUSAMMENFASSUNG!$B$9:$C$9</c:f>
              <c:strCache>
                <c:ptCount val="2"/>
                <c:pt idx="0">
                  <c:v>Gesamtindex</c:v>
                </c:pt>
                <c:pt idx="1">
                  <c:v>Wachstumsregionen</c:v>
                </c:pt>
              </c:strCache>
            </c:strRef>
          </c:tx>
          <c:spPr>
            <a:ln w="50800">
              <a:solidFill>
                <a:schemeClr val="accent6">
                  <a:lumMod val="60000"/>
                  <a:lumOff val="40000"/>
                </a:schemeClr>
              </a:solidFill>
            </a:ln>
          </c:spPr>
          <c:marker>
            <c:symbol val="none"/>
          </c:marker>
          <c:cat>
            <c:multiLvlStrRef>
              <c:f>ZUSAMMENFASSUNG!$E$1:$BT$2</c:f>
              <c:multiLvlStrCache>
                <c:ptCount val="68"/>
                <c:lvl>
                  <c:pt idx="64">
                    <c:v>1</c:v>
                  </c:pt>
                  <c:pt idx="65">
                    <c:v>         </c:v>
                  </c:pt>
                  <c:pt idx="66">
                    <c:v>         </c:v>
                  </c:pt>
                  <c:pt idx="67">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ZUSAMMENFASSUNG!$E$9:$BT$9</c:f>
              <c:numCache>
                <c:formatCode>#,##0.00</c:formatCode>
                <c:ptCount val="68"/>
                <c:pt idx="0">
                  <c:v>0</c:v>
                </c:pt>
                <c:pt idx="1">
                  <c:v>2.0487540310759186E-3</c:v>
                </c:pt>
                <c:pt idx="2">
                  <c:v>-7.2407651715040511E-4</c:v>
                </c:pt>
                <c:pt idx="3">
                  <c:v>-7.7472458044900126E-3</c:v>
                </c:pt>
                <c:pt idx="4">
                  <c:v>-8.4407227907110534E-3</c:v>
                </c:pt>
                <c:pt idx="5">
                  <c:v>-1.3219977931641666E-2</c:v>
                </c:pt>
                <c:pt idx="6">
                  <c:v>-2.7707478455157974E-2</c:v>
                </c:pt>
                <c:pt idx="7">
                  <c:v>-3.8900556932480693E-2</c:v>
                </c:pt>
                <c:pt idx="8">
                  <c:v>-6.0880932398410213E-2</c:v>
                </c:pt>
                <c:pt idx="9">
                  <c:v>-7.7923556052973228E-2</c:v>
                </c:pt>
                <c:pt idx="10">
                  <c:v>-0.16825521936913518</c:v>
                </c:pt>
                <c:pt idx="11">
                  <c:v>-0.17596207247550741</c:v>
                </c:pt>
                <c:pt idx="12">
                  <c:v>-0.17774302171536169</c:v>
                </c:pt>
                <c:pt idx="13">
                  <c:v>-0.22428750699408176</c:v>
                </c:pt>
                <c:pt idx="14">
                  <c:v>-0.29892035973940156</c:v>
                </c:pt>
                <c:pt idx="15">
                  <c:v>-0.33393521334032927</c:v>
                </c:pt>
                <c:pt idx="16">
                  <c:v>-0.32104687309657998</c:v>
                </c:pt>
                <c:pt idx="17">
                  <c:v>-0.29216131795983757</c:v>
                </c:pt>
                <c:pt idx="18">
                  <c:v>-0.33669712438443028</c:v>
                </c:pt>
                <c:pt idx="19">
                  <c:v>-0.34232288509809455</c:v>
                </c:pt>
                <c:pt idx="20">
                  <c:v>-0.35159571564632097</c:v>
                </c:pt>
                <c:pt idx="21">
                  <c:v>-0.34436983404477972</c:v>
                </c:pt>
                <c:pt idx="22">
                  <c:v>-0.38014622031608675</c:v>
                </c:pt>
                <c:pt idx="23">
                  <c:v>-0.35096037562107657</c:v>
                </c:pt>
                <c:pt idx="24">
                  <c:v>-0.35630809413680309</c:v>
                </c:pt>
                <c:pt idx="25">
                  <c:v>-0.36133827380761596</c:v>
                </c:pt>
                <c:pt idx="26">
                  <c:v>-0.33634244518592976</c:v>
                </c:pt>
                <c:pt idx="27">
                  <c:v>-0.34454084824983605</c:v>
                </c:pt>
                <c:pt idx="28">
                  <c:v>-0.33879570543457449</c:v>
                </c:pt>
                <c:pt idx="29">
                  <c:v>-0.34026516244341148</c:v>
                </c:pt>
                <c:pt idx="30">
                  <c:v>-0.27428097996655093</c:v>
                </c:pt>
                <c:pt idx="31">
                  <c:v>-0.27026495189908878</c:v>
                </c:pt>
                <c:pt idx="32">
                  <c:v>-0.24423779605874033</c:v>
                </c:pt>
                <c:pt idx="33">
                  <c:v>-0.24337300043952523</c:v>
                </c:pt>
                <c:pt idx="34">
                  <c:v>-0.19197371451583292</c:v>
                </c:pt>
                <c:pt idx="35">
                  <c:v>-0.16749621195171555</c:v>
                </c:pt>
                <c:pt idx="36">
                  <c:v>-0.14244423829505853</c:v>
                </c:pt>
                <c:pt idx="37">
                  <c:v>-0.13364817199694734</c:v>
                </c:pt>
                <c:pt idx="38">
                  <c:v>-9.8105380817150922E-2</c:v>
                </c:pt>
                <c:pt idx="39">
                  <c:v>-0.10145124300817296</c:v>
                </c:pt>
                <c:pt idx="40">
                  <c:v>-7.8325179222940272E-2</c:v>
                </c:pt>
                <c:pt idx="41">
                  <c:v>-5.5123205566283293E-2</c:v>
                </c:pt>
                <c:pt idx="42">
                  <c:v>-2.4073079977156644E-4</c:v>
                </c:pt>
                <c:pt idx="43">
                  <c:v>1.8876894960944628E-2</c:v>
                </c:pt>
                <c:pt idx="44">
                  <c:v>5.977029271935292E-2</c:v>
                </c:pt>
                <c:pt idx="45">
                  <c:v>8.3070110535661518E-2</c:v>
                </c:pt>
                <c:pt idx="46">
                  <c:v>8.9015631329731129E-2</c:v>
                </c:pt>
                <c:pt idx="47">
                  <c:v>0.11897313436612597</c:v>
                </c:pt>
                <c:pt idx="48">
                  <c:v>0.10357286850396304</c:v>
                </c:pt>
                <c:pt idx="49">
                  <c:v>0.14003785991829487</c:v>
                </c:pt>
                <c:pt idx="50">
                  <c:v>0.18260163363358567</c:v>
                </c:pt>
                <c:pt idx="51">
                  <c:v>0.20809859619169602</c:v>
                </c:pt>
                <c:pt idx="52">
                  <c:v>0.21387317916130544</c:v>
                </c:pt>
                <c:pt idx="53">
                  <c:v>0.22985811759578212</c:v>
                </c:pt>
                <c:pt idx="54">
                  <c:v>0.25989920106522973</c:v>
                </c:pt>
                <c:pt idx="55">
                  <c:v>0.26637527950892032</c:v>
                </c:pt>
                <c:pt idx="56">
                  <c:v>0.28586993020319751</c:v>
                </c:pt>
                <c:pt idx="57" formatCode="0.00">
                  <c:v>0.30772204416223764</c:v>
                </c:pt>
                <c:pt idx="58" formatCode="0.00">
                  <c:v>0.33919855607746985</c:v>
                </c:pt>
                <c:pt idx="59" formatCode="0.00">
                  <c:v>0.35002180648581255</c:v>
                </c:pt>
                <c:pt idx="60" formatCode="0.00">
                  <c:v>0.3765079419783034</c:v>
                </c:pt>
                <c:pt idx="61" formatCode="0.00">
                  <c:v>0.40098007520274537</c:v>
                </c:pt>
                <c:pt idx="62" formatCode="0.00">
                  <c:v>0.42478851428638231</c:v>
                </c:pt>
                <c:pt idx="63">
                  <c:v>0.43233960634149809</c:v>
                </c:pt>
                <c:pt idx="64">
                  <c:v>0.44505281797916929</c:v>
                </c:pt>
              </c:numCache>
            </c:numRef>
          </c:val>
          <c:smooth val="0"/>
          <c:extLst>
            <c:ext xmlns:c16="http://schemas.microsoft.com/office/drawing/2014/chart" uri="{C3380CC4-5D6E-409C-BE32-E72D297353CC}">
              <c16:uniqueId val="{00000000-CF8C-491F-A8B7-058CE0323B9D}"/>
            </c:ext>
          </c:extLst>
        </c:ser>
        <c:ser>
          <c:idx val="4"/>
          <c:order val="2"/>
          <c:tx>
            <c:strRef>
              <c:f>ZUSAMMENFASSUNG!$B$8:$C$8</c:f>
              <c:strCache>
                <c:ptCount val="2"/>
                <c:pt idx="0">
                  <c:v>Gesamtindex</c:v>
                </c:pt>
                <c:pt idx="1">
                  <c:v>Deutschland</c:v>
                </c:pt>
              </c:strCache>
            </c:strRef>
          </c:tx>
          <c:spPr>
            <a:ln w="63500">
              <a:solidFill>
                <a:srgbClr val="FF6600"/>
              </a:solidFill>
            </a:ln>
          </c:spPr>
          <c:marker>
            <c:symbol val="none"/>
          </c:marker>
          <c:cat>
            <c:multiLvlStrRef>
              <c:f>ZUSAMMENFASSUNG!$E$1:$BT$2</c:f>
              <c:multiLvlStrCache>
                <c:ptCount val="68"/>
                <c:lvl>
                  <c:pt idx="64">
                    <c:v>1</c:v>
                  </c:pt>
                  <c:pt idx="65">
                    <c:v>         </c:v>
                  </c:pt>
                  <c:pt idx="66">
                    <c:v>         </c:v>
                  </c:pt>
                  <c:pt idx="67">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ZUSAMMENFASSUNG!$E$8:$BT$8</c:f>
              <c:numCache>
                <c:formatCode>#,##0.00</c:formatCode>
                <c:ptCount val="68"/>
                <c:pt idx="0">
                  <c:v>0</c:v>
                </c:pt>
                <c:pt idx="1">
                  <c:v>-5.1262459689240814E-3</c:v>
                </c:pt>
                <c:pt idx="2">
                  <c:v>-5.399076517150405E-3</c:v>
                </c:pt>
                <c:pt idx="3">
                  <c:v>-1.7122245804490014E-2</c:v>
                </c:pt>
                <c:pt idx="4">
                  <c:v>-1.8740722790711054E-2</c:v>
                </c:pt>
                <c:pt idx="5">
                  <c:v>-2.4169977931641665E-2</c:v>
                </c:pt>
                <c:pt idx="6">
                  <c:v>-4.0232478455157976E-2</c:v>
                </c:pt>
                <c:pt idx="7">
                  <c:v>-5.4575556932480701E-2</c:v>
                </c:pt>
                <c:pt idx="8">
                  <c:v>-7.6605932398410209E-2</c:v>
                </c:pt>
                <c:pt idx="9">
                  <c:v>-9.3673556052973228E-2</c:v>
                </c:pt>
                <c:pt idx="10">
                  <c:v>-0.1932552193691352</c:v>
                </c:pt>
                <c:pt idx="11">
                  <c:v>-0.20816207247550741</c:v>
                </c:pt>
                <c:pt idx="12">
                  <c:v>-0.20901802171536168</c:v>
                </c:pt>
                <c:pt idx="13">
                  <c:v>-0.24381250699408177</c:v>
                </c:pt>
                <c:pt idx="14">
                  <c:v>-0.32174535973940155</c:v>
                </c:pt>
                <c:pt idx="15">
                  <c:v>-0.35248521334032928</c:v>
                </c:pt>
                <c:pt idx="16">
                  <c:v>-0.34767187309657999</c:v>
                </c:pt>
                <c:pt idx="17">
                  <c:v>-0.32841131795983752</c:v>
                </c:pt>
                <c:pt idx="18">
                  <c:v>-0.36524712438443024</c:v>
                </c:pt>
                <c:pt idx="19">
                  <c:v>-0.36744788509809456</c:v>
                </c:pt>
                <c:pt idx="20">
                  <c:v>-0.37894571564632096</c:v>
                </c:pt>
                <c:pt idx="21">
                  <c:v>-0.37386983404477969</c:v>
                </c:pt>
                <c:pt idx="22">
                  <c:v>-0.40412122031608677</c:v>
                </c:pt>
                <c:pt idx="23">
                  <c:v>-0.38171037562107657</c:v>
                </c:pt>
                <c:pt idx="24">
                  <c:v>-0.39110809413680309</c:v>
                </c:pt>
                <c:pt idx="25">
                  <c:v>-0.39896327380761598</c:v>
                </c:pt>
                <c:pt idx="26">
                  <c:v>-0.37859244518592977</c:v>
                </c:pt>
                <c:pt idx="27">
                  <c:v>-0.38526584824983606</c:v>
                </c:pt>
                <c:pt idx="28">
                  <c:v>-0.3850957054345745</c:v>
                </c:pt>
                <c:pt idx="29">
                  <c:v>-0.37876516244341146</c:v>
                </c:pt>
                <c:pt idx="30">
                  <c:v>-0.32353097996655089</c:v>
                </c:pt>
                <c:pt idx="31">
                  <c:v>-0.32263995189908878</c:v>
                </c:pt>
                <c:pt idx="32">
                  <c:v>-0.29686279605874033</c:v>
                </c:pt>
                <c:pt idx="33">
                  <c:v>-0.29817300043952522</c:v>
                </c:pt>
                <c:pt idx="34">
                  <c:v>-0.25412371451583293</c:v>
                </c:pt>
                <c:pt idx="35">
                  <c:v>-0.23304621195171554</c:v>
                </c:pt>
                <c:pt idx="36">
                  <c:v>-0.21196923829505854</c:v>
                </c:pt>
                <c:pt idx="37">
                  <c:v>-0.20097317199694736</c:v>
                </c:pt>
                <c:pt idx="38">
                  <c:v>-0.16843038081715092</c:v>
                </c:pt>
                <c:pt idx="39">
                  <c:v>-0.16120124300817296</c:v>
                </c:pt>
                <c:pt idx="40">
                  <c:v>-0.13770017922294028</c:v>
                </c:pt>
                <c:pt idx="41">
                  <c:v>-0.11849820556628328</c:v>
                </c:pt>
                <c:pt idx="42">
                  <c:v>-7.3140730799771569E-2</c:v>
                </c:pt>
                <c:pt idx="43">
                  <c:v>-6.1773105039055372E-2</c:v>
                </c:pt>
                <c:pt idx="44">
                  <c:v>-2.3654707280647079E-2</c:v>
                </c:pt>
                <c:pt idx="45">
                  <c:v>-8.4048894643384865E-3</c:v>
                </c:pt>
                <c:pt idx="46">
                  <c:v>-9.2843686702688798E-3</c:v>
                </c:pt>
                <c:pt idx="47">
                  <c:v>2.3548134366125975E-2</c:v>
                </c:pt>
                <c:pt idx="48">
                  <c:v>1.2172868503963038E-2</c:v>
                </c:pt>
                <c:pt idx="49">
                  <c:v>3.7512859918294852E-2</c:v>
                </c:pt>
                <c:pt idx="50">
                  <c:v>9.950163363358569E-2</c:v>
                </c:pt>
                <c:pt idx="51">
                  <c:v>0.11727359619169601</c:v>
                </c:pt>
                <c:pt idx="52">
                  <c:v>0.12649817916130543</c:v>
                </c:pt>
                <c:pt idx="53">
                  <c:v>0.14470811759578212</c:v>
                </c:pt>
                <c:pt idx="54">
                  <c:v>0.16359920106522968</c:v>
                </c:pt>
                <c:pt idx="55">
                  <c:v>0.17382527950892029</c:v>
                </c:pt>
                <c:pt idx="56">
                  <c:v>0.19116993020319747</c:v>
                </c:pt>
                <c:pt idx="57">
                  <c:v>0.20869704416223758</c:v>
                </c:pt>
                <c:pt idx="58">
                  <c:v>0.23434855607746982</c:v>
                </c:pt>
                <c:pt idx="59">
                  <c:v>0.24114680648581258</c:v>
                </c:pt>
                <c:pt idx="60" formatCode="0.00">
                  <c:v>0.26888294197830342</c:v>
                </c:pt>
                <c:pt idx="61" formatCode="0.00">
                  <c:v>0.29558007520274537</c:v>
                </c:pt>
                <c:pt idx="62" formatCode="0.00">
                  <c:v>0.33098851428638232</c:v>
                </c:pt>
                <c:pt idx="63">
                  <c:v>0.33886460634149812</c:v>
                </c:pt>
                <c:pt idx="64">
                  <c:v>0.35440281797916928</c:v>
                </c:pt>
              </c:numCache>
            </c:numRef>
          </c:val>
          <c:smooth val="0"/>
          <c:extLst>
            <c:ext xmlns:c16="http://schemas.microsoft.com/office/drawing/2014/chart" uri="{C3380CC4-5D6E-409C-BE32-E72D297353CC}">
              <c16:uniqueId val="{00000001-CF8C-491F-A8B7-058CE0323B9D}"/>
            </c:ext>
          </c:extLst>
        </c:ser>
        <c:ser>
          <c:idx val="0"/>
          <c:order val="3"/>
          <c:tx>
            <c:strRef>
              <c:f>ZUSAMMENFASSUNG!$B$10:$C$10</c:f>
              <c:strCache>
                <c:ptCount val="2"/>
                <c:pt idx="0">
                  <c:v>Gesamtindex</c:v>
                </c:pt>
                <c:pt idx="1">
                  <c:v>Schrumpfungsregionen</c:v>
                </c:pt>
              </c:strCache>
            </c:strRef>
          </c:tx>
          <c:spPr>
            <a:ln w="25400">
              <a:solidFill>
                <a:schemeClr val="accent6">
                  <a:lumMod val="60000"/>
                  <a:lumOff val="40000"/>
                </a:schemeClr>
              </a:solidFill>
              <a:prstDash val="solid"/>
            </a:ln>
          </c:spPr>
          <c:marker>
            <c:symbol val="none"/>
          </c:marker>
          <c:cat>
            <c:multiLvlStrRef>
              <c:f>ZUSAMMENFASSUNG!$E$1:$BT$2</c:f>
              <c:multiLvlStrCache>
                <c:ptCount val="68"/>
                <c:lvl>
                  <c:pt idx="64">
                    <c:v>1</c:v>
                  </c:pt>
                  <c:pt idx="65">
                    <c:v>         </c:v>
                  </c:pt>
                  <c:pt idx="66">
                    <c:v>         </c:v>
                  </c:pt>
                  <c:pt idx="67">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ZUSAMMENFASSUNG!$E$10:$BT$10</c:f>
              <c:numCache>
                <c:formatCode>#,##0.00</c:formatCode>
                <c:ptCount val="68"/>
                <c:pt idx="0">
                  <c:v>0</c:v>
                </c:pt>
                <c:pt idx="1">
                  <c:v>-3.015124596892408E-2</c:v>
                </c:pt>
                <c:pt idx="2">
                  <c:v>-4.0874076517150408E-2</c:v>
                </c:pt>
                <c:pt idx="3">
                  <c:v>-2.8522245804490014E-2</c:v>
                </c:pt>
                <c:pt idx="4">
                  <c:v>-7.2390722790711057E-2</c:v>
                </c:pt>
                <c:pt idx="5">
                  <c:v>-6.6694977931641669E-2</c:v>
                </c:pt>
                <c:pt idx="6">
                  <c:v>-6.4132478455157974E-2</c:v>
                </c:pt>
                <c:pt idx="7">
                  <c:v>-0.11877555693248069</c:v>
                </c:pt>
                <c:pt idx="8">
                  <c:v>-0.14963093239841022</c:v>
                </c:pt>
                <c:pt idx="9">
                  <c:v>-0.15664855605297323</c:v>
                </c:pt>
                <c:pt idx="10">
                  <c:v>-0.27600521936913519</c:v>
                </c:pt>
                <c:pt idx="11">
                  <c:v>-0.31756207247550744</c:v>
                </c:pt>
                <c:pt idx="12">
                  <c:v>-0.31351802171536164</c:v>
                </c:pt>
                <c:pt idx="13">
                  <c:v>-0.30548750699408178</c:v>
                </c:pt>
                <c:pt idx="14">
                  <c:v>-0.38392035973940153</c:v>
                </c:pt>
                <c:pt idx="15">
                  <c:v>-0.43133521334032926</c:v>
                </c:pt>
                <c:pt idx="16">
                  <c:v>-0.41982187309657998</c:v>
                </c:pt>
                <c:pt idx="17">
                  <c:v>-0.39653631795983757</c:v>
                </c:pt>
                <c:pt idx="18">
                  <c:v>-0.39722212438443028</c:v>
                </c:pt>
                <c:pt idx="19">
                  <c:v>-0.42199788509809455</c:v>
                </c:pt>
                <c:pt idx="20">
                  <c:v>-0.41799571564632093</c:v>
                </c:pt>
                <c:pt idx="21">
                  <c:v>-0.42404483404477972</c:v>
                </c:pt>
                <c:pt idx="22">
                  <c:v>-0.43604622031608675</c:v>
                </c:pt>
                <c:pt idx="23">
                  <c:v>-0.44418537562107657</c:v>
                </c:pt>
                <c:pt idx="24">
                  <c:v>-0.45465809413680308</c:v>
                </c:pt>
                <c:pt idx="25">
                  <c:v>-0.46668827380761596</c:v>
                </c:pt>
                <c:pt idx="26">
                  <c:v>-0.46689244518592976</c:v>
                </c:pt>
                <c:pt idx="27">
                  <c:v>-0.46296584824983605</c:v>
                </c:pt>
                <c:pt idx="28">
                  <c:v>-0.47259570543457452</c:v>
                </c:pt>
                <c:pt idx="29">
                  <c:v>-0.45844016244341151</c:v>
                </c:pt>
                <c:pt idx="30">
                  <c:v>-0.44398097996655089</c:v>
                </c:pt>
                <c:pt idx="31">
                  <c:v>-0.44976495189908877</c:v>
                </c:pt>
                <c:pt idx="32">
                  <c:v>-0.40481279605874032</c:v>
                </c:pt>
                <c:pt idx="33">
                  <c:v>-0.42449800043952518</c:v>
                </c:pt>
                <c:pt idx="34">
                  <c:v>-0.3910237145158329</c:v>
                </c:pt>
                <c:pt idx="35">
                  <c:v>-0.38427121195171554</c:v>
                </c:pt>
                <c:pt idx="36">
                  <c:v>-0.38929423829505855</c:v>
                </c:pt>
                <c:pt idx="37">
                  <c:v>-0.39077317199694733</c:v>
                </c:pt>
                <c:pt idx="38">
                  <c:v>-0.36615538081715093</c:v>
                </c:pt>
                <c:pt idx="39">
                  <c:v>-0.32047624300817296</c:v>
                </c:pt>
                <c:pt idx="40">
                  <c:v>-0.32067517922294031</c:v>
                </c:pt>
                <c:pt idx="41">
                  <c:v>-0.31099820556628333</c:v>
                </c:pt>
                <c:pt idx="42">
                  <c:v>-0.31606573079977157</c:v>
                </c:pt>
                <c:pt idx="43">
                  <c:v>-0.29504810503905537</c:v>
                </c:pt>
                <c:pt idx="44">
                  <c:v>-0.28170470728064706</c:v>
                </c:pt>
                <c:pt idx="45">
                  <c:v>-0.28755488946433849</c:v>
                </c:pt>
                <c:pt idx="46">
                  <c:v>-0.27740936867026889</c:v>
                </c:pt>
                <c:pt idx="47">
                  <c:v>-0.21262686563387401</c:v>
                </c:pt>
                <c:pt idx="48">
                  <c:v>-0.24227713149603697</c:v>
                </c:pt>
                <c:pt idx="49">
                  <c:v>-0.22351214008170514</c:v>
                </c:pt>
                <c:pt idx="50">
                  <c:v>-0.14052336636641433</c:v>
                </c:pt>
                <c:pt idx="51">
                  <c:v>-0.13040140380830398</c:v>
                </c:pt>
                <c:pt idx="52">
                  <c:v>-0.13115182083869456</c:v>
                </c:pt>
                <c:pt idx="53">
                  <c:v>-9.1816882404217884E-2</c:v>
                </c:pt>
                <c:pt idx="54">
                  <c:v>-8.1825798934770294E-2</c:v>
                </c:pt>
                <c:pt idx="55">
                  <c:v>-6.9274720491079689E-2</c:v>
                </c:pt>
                <c:pt idx="56">
                  <c:v>-3.9280069796802514E-2</c:v>
                </c:pt>
                <c:pt idx="57" formatCode="0.00">
                  <c:v>-5.7552955837762418E-2</c:v>
                </c:pt>
                <c:pt idx="58" formatCode="0.00">
                  <c:v>-3.7251443922530179E-2</c:v>
                </c:pt>
                <c:pt idx="59" formatCode="0.00">
                  <c:v>-5.1378193514187431E-2</c:v>
                </c:pt>
                <c:pt idx="60" formatCode="0.00">
                  <c:v>-3.0492058021696578E-2</c:v>
                </c:pt>
                <c:pt idx="61" formatCode="0.00">
                  <c:v>-8.3449247972546409E-3</c:v>
                </c:pt>
                <c:pt idx="62" formatCode="0.00">
                  <c:v>5.8188514286382317E-2</c:v>
                </c:pt>
                <c:pt idx="63">
                  <c:v>8.8639606341498089E-2</c:v>
                </c:pt>
                <c:pt idx="64">
                  <c:v>7.8927817979169271E-2</c:v>
                </c:pt>
              </c:numCache>
            </c:numRef>
          </c:val>
          <c:smooth val="0"/>
          <c:extLst>
            <c:ext xmlns:c16="http://schemas.microsoft.com/office/drawing/2014/chart" uri="{C3380CC4-5D6E-409C-BE32-E72D297353CC}">
              <c16:uniqueId val="{00000002-CF8C-491F-A8B7-058CE0323B9D}"/>
            </c:ext>
          </c:extLst>
        </c:ser>
        <c:dLbls>
          <c:showLegendKey val="0"/>
          <c:showVal val="0"/>
          <c:showCatName val="0"/>
          <c:showSerName val="0"/>
          <c:showPercent val="0"/>
          <c:showBubbleSize val="0"/>
        </c:dLbls>
        <c:smooth val="0"/>
        <c:axId val="42580608"/>
        <c:axId val="43004288"/>
      </c:lineChart>
      <c:catAx>
        <c:axId val="4258060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3004288"/>
        <c:crosses val="autoZero"/>
        <c:auto val="1"/>
        <c:lblAlgn val="ctr"/>
        <c:lblOffset val="100"/>
        <c:tickLblSkip val="1"/>
        <c:tickMarkSkip val="1"/>
        <c:noMultiLvlLbl val="0"/>
      </c:catAx>
      <c:valAx>
        <c:axId val="43004288"/>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2580608"/>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3627919947506563"/>
          <c:h val="0.25509625176979062"/>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100-000000000000}">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200-000000000000}">
  <sheetPr codeName="Diagramm4">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300-000000000000}">
  <sheetPr codeName="Diagramm8">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a:extLst>
            <a:ext uri="{FF2B5EF4-FFF2-40B4-BE49-F238E27FC236}">
              <a16:creationId xmlns:a16="http://schemas.microsoft.com/office/drawing/2014/main" id="{00000000-0008-0000-01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a:extLst>
            <a:ext uri="{FF2B5EF4-FFF2-40B4-BE49-F238E27FC236}">
              <a16:creationId xmlns:a16="http://schemas.microsoft.com/office/drawing/2014/main" id="{00000000-0008-0000-02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0.71389</cdr:x>
      <cdr:y>0.05678</cdr:y>
    </cdr:from>
    <cdr:to>
      <cdr:x>0.81389</cdr:x>
      <cdr:y>0.90852</cdr:y>
    </cdr:to>
    <cdr:sp macro="" textlink="">
      <cdr:nvSpPr>
        <cdr:cNvPr id="3" name="Textfeld 1"/>
        <cdr:cNvSpPr txBox="1"/>
      </cdr:nvSpPr>
      <cdr:spPr>
        <a:xfrm xmlns:a="http://schemas.openxmlformats.org/drawingml/2006/main">
          <a:off x="6527830" y="228584"/>
          <a:ext cx="914400" cy="342901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a:extLst>
            <a:ext uri="{FF2B5EF4-FFF2-40B4-BE49-F238E27FC236}">
              <a16:creationId xmlns:a16="http://schemas.microsoft.com/office/drawing/2014/main" id="{00000000-0008-0000-03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0.87917</cdr:x>
      <cdr:y>0.04101</cdr:y>
    </cdr:from>
    <cdr:to>
      <cdr:x>0.97917</cdr:x>
      <cdr:y>0.85489</cdr:y>
    </cdr:to>
    <cdr:sp macro="" textlink="">
      <cdr:nvSpPr>
        <cdr:cNvPr id="3" name="Textfeld 2"/>
        <cdr:cNvSpPr txBox="1"/>
      </cdr:nvSpPr>
      <cdr:spPr>
        <a:xfrm xmlns:a="http://schemas.openxmlformats.org/drawingml/2006/main">
          <a:off x="8039110" y="165084"/>
          <a:ext cx="914400" cy="327659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24"/>
  <sheetViews>
    <sheetView showGridLines="0" tabSelected="1" workbookViewId="0">
      <selection activeCell="D7" sqref="D7"/>
    </sheetView>
  </sheetViews>
  <sheetFormatPr baseColWidth="10" defaultRowHeight="14.25" x14ac:dyDescent="0.2"/>
  <cols>
    <col min="1" max="2" width="11" style="39"/>
    <col min="3" max="3" width="25.75" style="39" bestFit="1" customWidth="1"/>
    <col min="4" max="16384" width="11" style="39"/>
  </cols>
  <sheetData>
    <row r="1" spans="1:17" x14ac:dyDescent="0.2">
      <c r="A1" s="38"/>
    </row>
    <row r="3" spans="1:17" ht="14.25" customHeight="1" x14ac:dyDescent="0.35">
      <c r="C3" s="40"/>
    </row>
    <row r="4" spans="1:17" ht="25.5" x14ac:dyDescent="0.35">
      <c r="C4" s="40" t="s">
        <v>45</v>
      </c>
    </row>
    <row r="5" spans="1:17" x14ac:dyDescent="0.2">
      <c r="C5" s="41"/>
      <c r="D5" s="41"/>
      <c r="E5" s="41"/>
      <c r="F5" s="41"/>
      <c r="G5" s="41"/>
      <c r="H5" s="41"/>
      <c r="I5" s="41"/>
      <c r="J5" s="41"/>
      <c r="K5" s="41"/>
      <c r="L5" s="41"/>
      <c r="M5" s="41"/>
      <c r="N5" s="41"/>
      <c r="O5" s="41"/>
    </row>
    <row r="6" spans="1:17" x14ac:dyDescent="0.2">
      <c r="A6" s="111" t="s">
        <v>53</v>
      </c>
      <c r="B6" s="111"/>
      <c r="C6" s="42"/>
    </row>
    <row r="7" spans="1:17" x14ac:dyDescent="0.2">
      <c r="C7" s="42" t="s">
        <v>46</v>
      </c>
      <c r="D7" s="42" t="s">
        <v>68</v>
      </c>
    </row>
    <row r="8" spans="1:17" x14ac:dyDescent="0.2">
      <c r="C8" s="42"/>
    </row>
    <row r="9" spans="1:17" ht="69.95" customHeight="1" x14ac:dyDescent="0.2">
      <c r="C9" s="43" t="s">
        <v>47</v>
      </c>
      <c r="D9" s="110" t="s">
        <v>59</v>
      </c>
      <c r="E9" s="110"/>
      <c r="F9" s="110"/>
      <c r="G9" s="110"/>
      <c r="H9" s="110"/>
      <c r="I9" s="110"/>
      <c r="J9" s="110"/>
      <c r="K9" s="110"/>
      <c r="L9" s="110"/>
      <c r="M9" s="110"/>
      <c r="N9" s="110"/>
      <c r="O9" s="110"/>
      <c r="P9" s="44"/>
      <c r="Q9" s="45"/>
    </row>
    <row r="10" spans="1:17" x14ac:dyDescent="0.2">
      <c r="C10" s="41"/>
      <c r="D10" s="41"/>
      <c r="E10" s="41"/>
      <c r="F10" s="41"/>
      <c r="G10" s="41"/>
      <c r="H10" s="41"/>
      <c r="I10" s="41"/>
      <c r="J10" s="41"/>
      <c r="K10" s="41"/>
      <c r="L10" s="41"/>
      <c r="M10" s="41"/>
      <c r="N10" s="41"/>
      <c r="O10" s="41"/>
    </row>
    <row r="11" spans="1:17" x14ac:dyDescent="0.2">
      <c r="C11" s="46"/>
    </row>
    <row r="12" spans="1:17" x14ac:dyDescent="0.2">
      <c r="C12" s="46" t="s">
        <v>48</v>
      </c>
    </row>
    <row r="13" spans="1:17" x14ac:dyDescent="0.2">
      <c r="C13" s="39" t="s">
        <v>49</v>
      </c>
    </row>
    <row r="14" spans="1:17" x14ac:dyDescent="0.2">
      <c r="C14" s="39" t="s">
        <v>50</v>
      </c>
    </row>
    <row r="16" spans="1:17" x14ac:dyDescent="0.2">
      <c r="C16" s="46" t="s">
        <v>13</v>
      </c>
    </row>
    <row r="17" spans="3:15" x14ac:dyDescent="0.2">
      <c r="C17" s="39" t="s">
        <v>15</v>
      </c>
    </row>
    <row r="18" spans="3:15" x14ac:dyDescent="0.2">
      <c r="C18" s="39" t="s">
        <v>14</v>
      </c>
    </row>
    <row r="19" spans="3:15" x14ac:dyDescent="0.2">
      <c r="C19" s="46"/>
    </row>
    <row r="20" spans="3:15" x14ac:dyDescent="0.2">
      <c r="C20" s="46" t="s">
        <v>51</v>
      </c>
    </row>
    <row r="21" spans="3:15" ht="30" customHeight="1" x14ac:dyDescent="0.2">
      <c r="C21" s="112" t="s">
        <v>61</v>
      </c>
      <c r="D21" s="112"/>
      <c r="E21" s="112"/>
      <c r="F21" s="112"/>
      <c r="G21" s="112"/>
      <c r="H21" s="112"/>
      <c r="I21" s="112"/>
      <c r="J21" s="112"/>
      <c r="K21" s="112"/>
      <c r="L21" s="112"/>
      <c r="M21" s="112"/>
      <c r="N21" s="112"/>
      <c r="O21" s="112"/>
    </row>
    <row r="24" spans="3:15" x14ac:dyDescent="0.2">
      <c r="C24" s="46" t="s">
        <v>52</v>
      </c>
    </row>
  </sheetData>
  <sheetProtection selectLockedCells="1" selectUnlockedCells="1"/>
  <mergeCells count="3">
    <mergeCell ref="D9:O9"/>
    <mergeCell ref="A6:B6"/>
    <mergeCell ref="C21:O21"/>
  </mergeCells>
  <hyperlinks>
    <hyperlink ref="A6" r:id="rId1" xr:uid="{00000000-0004-0000-0000-000000000000}"/>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3"/>
  <dimension ref="A1:CD45"/>
  <sheetViews>
    <sheetView zoomScale="85" zoomScaleNormal="85" workbookViewId="0">
      <pane xSplit="4" ySplit="2" topLeftCell="E3" activePane="bottomRight" state="frozen"/>
      <selection pane="topRight" activeCell="E1" sqref="E1"/>
      <selection pane="bottomLeft" activeCell="A3" sqref="A3"/>
      <selection pane="bottomRight" activeCell="R4" sqref="R4"/>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0" width="6.625" style="1" customWidth="1"/>
    <col min="81" max="16384" width="5.625" style="1"/>
  </cols>
  <sheetData>
    <row r="1" spans="2:73" ht="12" customHeight="1" x14ac:dyDescent="0.2">
      <c r="E1" s="3">
        <v>2005</v>
      </c>
      <c r="F1" s="3"/>
      <c r="G1" s="3"/>
      <c r="H1" s="3"/>
      <c r="I1" s="3">
        <v>2006</v>
      </c>
      <c r="J1" s="3"/>
      <c r="K1" s="3"/>
      <c r="L1" s="3"/>
      <c r="M1" s="3">
        <v>2007</v>
      </c>
      <c r="N1" s="3"/>
      <c r="O1" s="3"/>
      <c r="P1" s="3"/>
      <c r="Q1" s="3">
        <v>2008</v>
      </c>
      <c r="R1" s="3"/>
      <c r="S1" s="3"/>
      <c r="T1" s="3"/>
      <c r="U1" s="3">
        <v>2009</v>
      </c>
      <c r="V1" s="3"/>
      <c r="W1" s="3"/>
      <c r="X1" s="3"/>
      <c r="Y1" s="3">
        <v>2010</v>
      </c>
      <c r="Z1" s="3"/>
      <c r="AA1" s="3"/>
      <c r="AB1" s="3"/>
      <c r="AC1" s="3">
        <v>2011</v>
      </c>
      <c r="AD1" s="3"/>
      <c r="AE1" s="3"/>
      <c r="AF1" s="3"/>
      <c r="AG1" s="3">
        <v>2012</v>
      </c>
      <c r="AH1" s="3"/>
      <c r="AI1" s="3"/>
      <c r="AJ1" s="3"/>
      <c r="AK1" s="3">
        <v>2013</v>
      </c>
      <c r="AL1" s="3"/>
      <c r="AM1" s="3"/>
      <c r="AN1" s="3"/>
      <c r="AO1" s="3">
        <v>2014</v>
      </c>
      <c r="AP1" s="3"/>
      <c r="AQ1" s="3"/>
      <c r="AR1" s="3"/>
      <c r="AS1" s="3">
        <v>2015</v>
      </c>
      <c r="AT1" s="2"/>
      <c r="AW1" s="3">
        <v>2016</v>
      </c>
      <c r="AX1" s="2"/>
      <c r="BA1" s="3">
        <v>2017</v>
      </c>
      <c r="BE1" s="3">
        <v>2018</v>
      </c>
      <c r="BF1" s="96"/>
      <c r="BG1" s="96"/>
      <c r="BH1" s="96"/>
      <c r="BI1" s="3">
        <v>2019</v>
      </c>
      <c r="BJ1" s="96"/>
      <c r="BK1" s="96"/>
      <c r="BL1" s="96"/>
      <c r="BM1" s="3">
        <v>2020</v>
      </c>
      <c r="BN1" s="96"/>
      <c r="BO1" s="96"/>
      <c r="BP1" s="96"/>
      <c r="BQ1" s="3">
        <f>BM1+1</f>
        <v>2021</v>
      </c>
    </row>
    <row r="2" spans="2:73" ht="12" customHeight="1" x14ac:dyDescent="0.2">
      <c r="B2" s="10" t="s">
        <v>33</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F2" s="3"/>
      <c r="BG2" s="3"/>
      <c r="BH2" s="3"/>
      <c r="BI2" s="3"/>
      <c r="BJ2" s="3"/>
      <c r="BK2" s="3"/>
      <c r="BL2" s="3"/>
      <c r="BN2" s="3"/>
      <c r="BO2" s="3"/>
      <c r="BP2" s="3"/>
      <c r="BQ2" s="2">
        <v>1</v>
      </c>
      <c r="BR2" s="96" t="s">
        <v>69</v>
      </c>
      <c r="BS2" s="96" t="s">
        <v>69</v>
      </c>
      <c r="BT2" s="96" t="s">
        <v>69</v>
      </c>
      <c r="BU2" s="3" t="s">
        <v>16</v>
      </c>
    </row>
    <row r="3" spans="2:73" ht="12" customHeight="1" x14ac:dyDescent="0.2">
      <c r="B3" s="11" t="s">
        <v>23</v>
      </c>
      <c r="C3" s="17" t="s">
        <v>12</v>
      </c>
      <c r="E3" s="18">
        <v>0</v>
      </c>
      <c r="F3" s="18">
        <v>-4.5781174081068535E-3</v>
      </c>
      <c r="G3" s="18">
        <v>-7.3666790913789798E-4</v>
      </c>
      <c r="H3" s="18">
        <v>-1.2495263239874183E-2</v>
      </c>
      <c r="I3" s="18">
        <v>-1.1042923183505768E-2</v>
      </c>
      <c r="J3" s="18">
        <v>-1.8852741198925327E-2</v>
      </c>
      <c r="K3" s="18">
        <v>-2.8688710779819892E-2</v>
      </c>
      <c r="L3" s="18">
        <v>-2.8056416266092392E-2</v>
      </c>
      <c r="M3" s="18">
        <v>-5.5551468337519248E-2</v>
      </c>
      <c r="N3" s="18">
        <v>-7.6218877839246954E-2</v>
      </c>
      <c r="O3" s="18">
        <v>-7.3587578529477171E-2</v>
      </c>
      <c r="P3" s="18">
        <v>-9.0646429238421963E-2</v>
      </c>
      <c r="Q3" s="18">
        <v>-9.2845971409729555E-2</v>
      </c>
      <c r="R3" s="18">
        <v>-0.11821810252169998</v>
      </c>
      <c r="S3" s="18">
        <v>-0.19684347729726084</v>
      </c>
      <c r="T3" s="18">
        <v>-0.21729652176507375</v>
      </c>
      <c r="U3" s="18">
        <v>-0.19570077024175495</v>
      </c>
      <c r="V3" s="18">
        <v>-0.17671534648286358</v>
      </c>
      <c r="W3" s="18">
        <v>-0.1723269658620051</v>
      </c>
      <c r="X3" s="18">
        <v>-0.23017414035068687</v>
      </c>
      <c r="Y3" s="18">
        <v>-0.26002037872382966</v>
      </c>
      <c r="Z3" s="18">
        <v>-0.25463471152065303</v>
      </c>
      <c r="AA3" s="18">
        <v>-0.31572259517884999</v>
      </c>
      <c r="AB3" s="18">
        <v>-0.27932621185503537</v>
      </c>
      <c r="AC3" s="18">
        <v>-0.20264269078197419</v>
      </c>
      <c r="AD3" s="18">
        <v>-0.19939449869385534</v>
      </c>
      <c r="AE3" s="18">
        <v>-0.16207977478981958</v>
      </c>
      <c r="AF3" s="18">
        <v>-0.18467380577462397</v>
      </c>
      <c r="AG3" s="18">
        <v>-0.18152182609949016</v>
      </c>
      <c r="AH3" s="18">
        <v>-0.15070501201529091</v>
      </c>
      <c r="AI3" s="18">
        <v>-0.11167415701168362</v>
      </c>
      <c r="AJ3" s="18">
        <v>-0.11872299368664463</v>
      </c>
      <c r="AK3" s="18">
        <v>-0.13238765063672131</v>
      </c>
      <c r="AL3" s="18">
        <v>-0.10152431653104099</v>
      </c>
      <c r="AM3" s="18">
        <v>-5.9640120532624942E-2</v>
      </c>
      <c r="AN3" s="18">
        <v>-1.9274690628538042E-2</v>
      </c>
      <c r="AO3" s="18">
        <v>1.0121507099521946E-2</v>
      </c>
      <c r="AP3" s="18">
        <v>2.6463474832983194E-2</v>
      </c>
      <c r="AQ3" s="18">
        <v>5.2291410132520796E-2</v>
      </c>
      <c r="AR3" s="18">
        <v>8.233152632553728E-2</v>
      </c>
      <c r="AS3" s="18">
        <v>9.5605255265843639E-2</v>
      </c>
      <c r="AT3" s="18">
        <v>0.14307623704026304</v>
      </c>
      <c r="AU3" s="18">
        <v>0.15600550955915002</v>
      </c>
      <c r="AV3" s="18">
        <v>0.16059336202641117</v>
      </c>
      <c r="AW3" s="18">
        <v>0.18596779371206232</v>
      </c>
      <c r="AX3" s="18">
        <v>0.27668975441690774</v>
      </c>
      <c r="AY3" s="18">
        <v>0.29189698234476796</v>
      </c>
      <c r="AZ3" s="18">
        <v>0.35372722480489199</v>
      </c>
      <c r="BA3" s="18">
        <v>0.34207966242495769</v>
      </c>
      <c r="BB3" s="18">
        <v>0.37982524745454843</v>
      </c>
      <c r="BC3" s="18">
        <v>0.43078351146392818</v>
      </c>
      <c r="BD3" s="18">
        <v>0.45345617363548374</v>
      </c>
      <c r="BE3" s="18">
        <v>0.51353175644102511</v>
      </c>
      <c r="BF3" s="18">
        <v>0.53044392741539892</v>
      </c>
      <c r="BG3" s="18">
        <v>0.55031686406718949</v>
      </c>
      <c r="BH3" s="18">
        <v>0.56353751029688348</v>
      </c>
      <c r="BI3" s="18">
        <v>0.57031018126389543</v>
      </c>
      <c r="BJ3" s="97">
        <v>0.61439965875953839</v>
      </c>
      <c r="BK3" s="97">
        <v>0.62796851497823614</v>
      </c>
      <c r="BL3" s="97">
        <v>0.62858458439337306</v>
      </c>
      <c r="BM3" s="97">
        <v>0.63445603589166166</v>
      </c>
      <c r="BN3" s="97">
        <v>0.66289105393590864</v>
      </c>
      <c r="BO3" s="97">
        <v>0.71778472771669177</v>
      </c>
      <c r="BP3" s="18">
        <v>0.75691276379588657</v>
      </c>
      <c r="BQ3" s="18">
        <v>0.7624473386576196</v>
      </c>
      <c r="BR3" s="18"/>
      <c r="BS3" s="97"/>
    </row>
    <row r="4" spans="2:73" ht="12" customHeight="1" x14ac:dyDescent="0.2">
      <c r="B4" s="12" t="s">
        <v>24</v>
      </c>
      <c r="C4" s="17" t="s">
        <v>12</v>
      </c>
      <c r="E4" s="18">
        <v>0</v>
      </c>
      <c r="F4" s="18">
        <v>-8.5457836441707041E-3</v>
      </c>
      <c r="G4" s="18">
        <v>-6.8285870157365055E-3</v>
      </c>
      <c r="H4" s="18">
        <v>-1.9874268562868915E-2</v>
      </c>
      <c r="I4" s="18">
        <v>-2.5520990337396809E-2</v>
      </c>
      <c r="J4" s="18">
        <v>-3.3461674670402862E-2</v>
      </c>
      <c r="K4" s="18">
        <v>-5.9645302877547872E-2</v>
      </c>
      <c r="L4" s="18">
        <v>-0.10287426895033396</v>
      </c>
      <c r="M4" s="18">
        <v>-0.14499508500595534</v>
      </c>
      <c r="N4" s="18">
        <v>-0.17987970082274327</v>
      </c>
      <c r="O4" s="18">
        <v>-0.2199387185291207</v>
      </c>
      <c r="P4" s="18">
        <v>-0.27362914384174686</v>
      </c>
      <c r="Q4" s="18">
        <v>-0.29778812191045062</v>
      </c>
      <c r="R4" s="18">
        <v>-0.36498201871611136</v>
      </c>
      <c r="S4" s="18">
        <v>-0.37764670104514819</v>
      </c>
      <c r="T4" s="18">
        <v>-0.43887685702307511</v>
      </c>
      <c r="U4" s="18">
        <v>-0.43092559005113762</v>
      </c>
      <c r="V4" s="18">
        <v>-0.40290961544869613</v>
      </c>
      <c r="W4" s="18">
        <v>-0.35618786998068097</v>
      </c>
      <c r="X4" s="18">
        <v>-0.32460680531974001</v>
      </c>
      <c r="Y4" s="18">
        <v>-0.33233159897523246</v>
      </c>
      <c r="Z4" s="18">
        <v>-0.30615104627185014</v>
      </c>
      <c r="AA4" s="18">
        <v>-0.34620555969712635</v>
      </c>
      <c r="AB4" s="18">
        <v>-0.27381110711161083</v>
      </c>
      <c r="AC4" s="18">
        <v>-0.2979230566109673</v>
      </c>
      <c r="AD4" s="18">
        <v>-0.28744617141918372</v>
      </c>
      <c r="AE4" s="18">
        <v>-0.18739177617074498</v>
      </c>
      <c r="AF4" s="18">
        <v>-0.2259379608412331</v>
      </c>
      <c r="AG4" s="18">
        <v>-0.23924719126591804</v>
      </c>
      <c r="AH4" s="18">
        <v>-0.23511945353480482</v>
      </c>
      <c r="AI4" s="18">
        <v>-0.14302993496786753</v>
      </c>
      <c r="AJ4" s="18">
        <v>-0.16153587073856263</v>
      </c>
      <c r="AK4" s="18">
        <v>-6.9631681544032695E-2</v>
      </c>
      <c r="AL4" s="18">
        <v>-7.5478843827565659E-2</v>
      </c>
      <c r="AM4" s="18">
        <v>-2.0534581642371316E-2</v>
      </c>
      <c r="AN4" s="18">
        <v>6.835367653953422E-3</v>
      </c>
      <c r="AO4" s="18">
        <v>4.6217677666282563E-2</v>
      </c>
      <c r="AP4" s="18">
        <v>7.4689286940335803E-2</v>
      </c>
      <c r="AQ4" s="18">
        <v>0.11651684039307554</v>
      </c>
      <c r="AR4" s="18">
        <v>0.12746175913778179</v>
      </c>
      <c r="AS4" s="18">
        <v>0.2041060493754451</v>
      </c>
      <c r="AT4" s="18">
        <v>0.24998697148799751</v>
      </c>
      <c r="AU4" s="18">
        <v>0.27560850900352518</v>
      </c>
      <c r="AV4" s="18">
        <v>0.31206313316631007</v>
      </c>
      <c r="AW4" s="18">
        <v>0.3598277650086521</v>
      </c>
      <c r="AX4" s="18">
        <v>0.36410186765899044</v>
      </c>
      <c r="AY4" s="18">
        <v>0.4031710090519583</v>
      </c>
      <c r="AZ4" s="18">
        <v>0.45197644464403197</v>
      </c>
      <c r="BA4" s="18">
        <v>0.43225842135893289</v>
      </c>
      <c r="BB4" s="18">
        <v>0.49771046907292787</v>
      </c>
      <c r="BC4" s="18">
        <v>0.52617168944057024</v>
      </c>
      <c r="BD4" s="18">
        <v>0.56058710930931255</v>
      </c>
      <c r="BE4" s="18">
        <v>0.55936388217498079</v>
      </c>
      <c r="BF4" s="18">
        <v>0.61230432046768579</v>
      </c>
      <c r="BG4" s="18">
        <v>0.63762724351945343</v>
      </c>
      <c r="BH4" s="18">
        <v>0.64124088779089905</v>
      </c>
      <c r="BI4" s="18">
        <v>0.68105660166811455</v>
      </c>
      <c r="BJ4" s="97">
        <v>0.70387938232647962</v>
      </c>
      <c r="BK4" s="97">
        <v>0.7515553088910053</v>
      </c>
      <c r="BL4" s="97">
        <v>0.76585787859790355</v>
      </c>
      <c r="BM4" s="97">
        <v>0.77273659390331506</v>
      </c>
      <c r="BN4" s="97">
        <v>0.80431046624443314</v>
      </c>
      <c r="BO4" s="97">
        <v>0.82044603619388445</v>
      </c>
      <c r="BP4" s="18">
        <v>0.81687850026231379</v>
      </c>
      <c r="BQ4" s="18">
        <v>0.83614701566676142</v>
      </c>
      <c r="BR4" s="18"/>
      <c r="BS4" s="97"/>
    </row>
    <row r="5" spans="2:73" ht="12" customHeight="1" x14ac:dyDescent="0.2">
      <c r="B5" s="13" t="s">
        <v>25</v>
      </c>
      <c r="C5" s="17" t="s">
        <v>12</v>
      </c>
      <c r="E5" s="18">
        <v>0</v>
      </c>
      <c r="F5" s="18">
        <v>0</v>
      </c>
      <c r="G5" s="18">
        <v>0</v>
      </c>
      <c r="H5" s="18">
        <v>0</v>
      </c>
      <c r="I5" s="18">
        <v>0</v>
      </c>
      <c r="J5" s="18">
        <v>0</v>
      </c>
      <c r="K5" s="18">
        <v>0</v>
      </c>
      <c r="L5" s="18">
        <v>0</v>
      </c>
      <c r="M5" s="18">
        <v>0</v>
      </c>
      <c r="N5" s="18">
        <v>0</v>
      </c>
      <c r="O5" s="18">
        <v>-0.32476213036803753</v>
      </c>
      <c r="P5" s="18">
        <v>-0.32476213036803753</v>
      </c>
      <c r="Q5" s="18">
        <v>-0.32476213036803753</v>
      </c>
      <c r="R5" s="18">
        <v>-0.32476213036803753</v>
      </c>
      <c r="S5" s="18">
        <v>-0.54810175064454814</v>
      </c>
      <c r="T5" s="18">
        <v>-0.54810175064454814</v>
      </c>
      <c r="U5" s="18">
        <v>-0.54810175064454814</v>
      </c>
      <c r="V5" s="18">
        <v>-0.54810175064454814</v>
      </c>
      <c r="W5" s="18">
        <v>-0.72349126440691891</v>
      </c>
      <c r="X5" s="18">
        <v>-0.72349126440691891</v>
      </c>
      <c r="Y5" s="18">
        <v>-0.72349126440691891</v>
      </c>
      <c r="Z5" s="18">
        <v>-0.72349126440691891</v>
      </c>
      <c r="AA5" s="18">
        <v>-0.74243561687146775</v>
      </c>
      <c r="AB5" s="18">
        <v>-0.74243561687146775</v>
      </c>
      <c r="AC5" s="18">
        <v>-0.74243561687146775</v>
      </c>
      <c r="AD5" s="18">
        <v>-0.74243561687146775</v>
      </c>
      <c r="AE5" s="18">
        <v>-0.7432172791584879</v>
      </c>
      <c r="AF5" s="18">
        <v>-0.7432172791584879</v>
      </c>
      <c r="AG5" s="18">
        <v>-0.7432172791584879</v>
      </c>
      <c r="AH5" s="18">
        <v>-0.7432172791584879</v>
      </c>
      <c r="AI5" s="18">
        <v>-0.64333746112756973</v>
      </c>
      <c r="AJ5" s="18">
        <v>-0.64333746112756973</v>
      </c>
      <c r="AK5" s="18">
        <v>-0.64333746112756973</v>
      </c>
      <c r="AL5" s="18">
        <v>-0.64333746112756973</v>
      </c>
      <c r="AM5" s="18">
        <v>-0.51479898507407174</v>
      </c>
      <c r="AN5" s="18">
        <v>-0.51479898507407174</v>
      </c>
      <c r="AO5" s="18">
        <v>-0.51479898507407174</v>
      </c>
      <c r="AP5" s="18">
        <v>-0.51479898507407174</v>
      </c>
      <c r="AQ5" s="18">
        <v>-0.52725864996330707</v>
      </c>
      <c r="AR5" s="18">
        <v>-0.52725864996330707</v>
      </c>
      <c r="AS5" s="18">
        <v>-0.52725864996330707</v>
      </c>
      <c r="AT5" s="18">
        <v>-0.52725864996330707</v>
      </c>
      <c r="AU5" s="18">
        <v>-0.35888465088237415</v>
      </c>
      <c r="AV5" s="18">
        <v>-0.35888465088237415</v>
      </c>
      <c r="AW5" s="18">
        <v>-0.35888465088237415</v>
      </c>
      <c r="AX5" s="18">
        <v>-0.35888465088237415</v>
      </c>
      <c r="AY5" s="18">
        <v>-0.41089057192939765</v>
      </c>
      <c r="AZ5" s="18">
        <v>-0.41089057192939765</v>
      </c>
      <c r="BA5" s="18">
        <v>-0.41089057192939765</v>
      </c>
      <c r="BB5" s="18">
        <v>-0.41089057192939765</v>
      </c>
      <c r="BC5" s="18">
        <v>-0.30041312491330469</v>
      </c>
      <c r="BD5" s="18">
        <v>-0.30041312491330469</v>
      </c>
      <c r="BE5" s="18">
        <v>-0.30041312491330469</v>
      </c>
      <c r="BF5" s="18">
        <v>-0.30041312491330469</v>
      </c>
      <c r="BG5" s="18">
        <v>-0.28839335392839183</v>
      </c>
      <c r="BH5" s="18">
        <v>-0.28839335392839183</v>
      </c>
      <c r="BI5" s="18">
        <v>-0.28839335392839183</v>
      </c>
      <c r="BJ5" s="18">
        <v>-0.28839335392839183</v>
      </c>
      <c r="BK5" s="18">
        <v>-0.25121976416552816</v>
      </c>
      <c r="BL5" s="18">
        <v>-0.25121976416552816</v>
      </c>
      <c r="BM5" s="97">
        <v>-0.25121976416552816</v>
      </c>
      <c r="BN5" s="97">
        <v>-0.25121976416552816</v>
      </c>
      <c r="BO5" s="97">
        <v>-0.20965452454552289</v>
      </c>
      <c r="BP5" s="18">
        <v>-0.20965452454552289</v>
      </c>
      <c r="BQ5" s="18">
        <v>-0.20965452454552289</v>
      </c>
      <c r="BR5" s="18"/>
      <c r="BS5" s="97"/>
    </row>
    <row r="6" spans="2:73" ht="12" customHeight="1" x14ac:dyDescent="0.2">
      <c r="B6" s="34" t="s">
        <v>42</v>
      </c>
      <c r="C6" s="17" t="s">
        <v>19</v>
      </c>
      <c r="E6" s="74">
        <v>0</v>
      </c>
      <c r="F6" s="74">
        <v>-3.0049838756963255E-3</v>
      </c>
      <c r="G6" s="74">
        <v>-6.5963060686016206E-3</v>
      </c>
      <c r="H6" s="74">
        <v>-1.608898321796005E-2</v>
      </c>
      <c r="I6" s="74">
        <v>-1.506289116284421E-2</v>
      </c>
      <c r="J6" s="74">
        <v>-1.1879911726566661E-2</v>
      </c>
      <c r="K6" s="74">
        <v>-2.1229913820631906E-2</v>
      </c>
      <c r="L6" s="74">
        <v>-4.3702227729922785E-2</v>
      </c>
      <c r="M6" s="74">
        <v>-4.952372959364084E-2</v>
      </c>
      <c r="N6" s="74">
        <v>-5.799422421189291E-2</v>
      </c>
      <c r="O6" s="74">
        <v>-6.4820877476540778E-2</v>
      </c>
      <c r="P6" s="74">
        <v>-5.4548289902029694E-2</v>
      </c>
      <c r="Q6" s="74">
        <v>-5.7972086861446712E-2</v>
      </c>
      <c r="R6" s="74">
        <v>-6.5050027976327127E-2</v>
      </c>
      <c r="S6" s="74">
        <v>-6.5081438957606111E-2</v>
      </c>
      <c r="T6" s="74">
        <v>-7.8240853361317017E-2</v>
      </c>
      <c r="U6" s="74">
        <v>-7.1487492386320073E-2</v>
      </c>
      <c r="V6" s="74">
        <v>-5.674527183935027E-2</v>
      </c>
      <c r="W6" s="74">
        <v>-5.9488497537721091E-2</v>
      </c>
      <c r="X6" s="74">
        <v>-4.0891540392378259E-2</v>
      </c>
      <c r="Y6" s="74">
        <v>-4.4482862585283695E-2</v>
      </c>
      <c r="Z6" s="74">
        <v>-4.9079336179118797E-2</v>
      </c>
      <c r="AA6" s="74">
        <v>-5.7884881264347141E-2</v>
      </c>
      <c r="AB6" s="74">
        <v>-9.0441502484306394E-2</v>
      </c>
      <c r="AC6" s="74">
        <v>-9.3132376547212209E-2</v>
      </c>
      <c r="AD6" s="74">
        <v>-0.10205309523046381</v>
      </c>
      <c r="AE6" s="74">
        <v>-0.10286978074371916</v>
      </c>
      <c r="AF6" s="74">
        <v>-8.7163392999344183E-2</v>
      </c>
      <c r="AG6" s="74">
        <v>-8.6482821738298132E-2</v>
      </c>
      <c r="AH6" s="74">
        <v>-8.8660649773646016E-2</v>
      </c>
      <c r="AI6" s="74">
        <v>-8.9623919866203605E-2</v>
      </c>
      <c r="AJ6" s="74">
        <v>-7.3559807596355137E-2</v>
      </c>
      <c r="AK6" s="74">
        <v>-7.0251184234961392E-2</v>
      </c>
      <c r="AL6" s="74">
        <v>-7.0492001758100858E-2</v>
      </c>
      <c r="AM6" s="74">
        <v>-7.3894858063331695E-2</v>
      </c>
      <c r="AN6" s="74">
        <v>-4.6884847806862237E-2</v>
      </c>
      <c r="AO6" s="74">
        <v>-4.7376953180234126E-2</v>
      </c>
      <c r="AP6" s="74">
        <v>-5.3292687987789404E-2</v>
      </c>
      <c r="AQ6" s="74">
        <v>-5.2821523268603697E-2</v>
      </c>
      <c r="AR6" s="74">
        <v>-6.6204972032691808E-2</v>
      </c>
      <c r="AS6" s="74">
        <v>-6.7000716891761125E-2</v>
      </c>
      <c r="AT6" s="74">
        <v>-6.7492822265133159E-2</v>
      </c>
      <c r="AU6" s="74">
        <v>-6.8162923199086262E-2</v>
      </c>
      <c r="AV6" s="74">
        <v>-6.259242015622149E-2</v>
      </c>
      <c r="AW6" s="74">
        <v>3.0081170877411693E-2</v>
      </c>
      <c r="AX6" s="74">
        <v>2.6280442142646052E-2</v>
      </c>
      <c r="AY6" s="74">
        <v>2.7662525318924481E-2</v>
      </c>
      <c r="AZ6" s="95">
        <v>3.1892537464503906E-2</v>
      </c>
      <c r="BA6" s="74">
        <v>1.1291474015852145E-2</v>
      </c>
      <c r="BB6" s="95">
        <v>7.9514396731794074E-3</v>
      </c>
      <c r="BC6" s="95">
        <v>6.5065345343427337E-3</v>
      </c>
      <c r="BD6" s="74">
        <v>7.7943847667840769E-3</v>
      </c>
      <c r="BE6" s="74">
        <v>4.7927166452217309E-3</v>
      </c>
      <c r="BF6" s="74">
        <v>5.2324703831284581E-3</v>
      </c>
      <c r="BG6" s="74">
        <v>5.9968042609187932E-3</v>
      </c>
      <c r="BH6" s="74">
        <v>1.7001118035681204E-2</v>
      </c>
      <c r="BI6" s="74">
        <v>3.8979720812789935E-2</v>
      </c>
      <c r="BJ6" s="97">
        <v>4.4288176648950357E-2</v>
      </c>
      <c r="BK6" s="97">
        <v>4.7094224309879279E-2</v>
      </c>
      <c r="BL6" s="97">
        <v>4.9387225943250283E-2</v>
      </c>
      <c r="BM6" s="97">
        <v>0.13293176791321371</v>
      </c>
      <c r="BN6" s="97">
        <v>0.18232030081098144</v>
      </c>
      <c r="BO6" s="97">
        <v>0.15435405714552927</v>
      </c>
      <c r="BP6" s="74">
        <v>0.15845842536599236</v>
      </c>
      <c r="BQ6" s="18">
        <v>0.19811127191667707</v>
      </c>
      <c r="BR6" s="74"/>
      <c r="BS6" s="97"/>
    </row>
    <row r="7" spans="2:73" ht="12" customHeight="1" x14ac:dyDescent="0.2">
      <c r="B7" s="14" t="s">
        <v>16</v>
      </c>
      <c r="C7" s="17"/>
      <c r="E7" s="74"/>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95"/>
      <c r="BA7" s="74"/>
      <c r="BB7" s="75"/>
      <c r="BC7" s="75"/>
      <c r="BD7" s="75"/>
      <c r="BE7" s="75"/>
      <c r="BF7" s="75"/>
      <c r="BG7" s="75"/>
      <c r="BH7" s="75"/>
      <c r="BI7" s="75"/>
      <c r="BM7" s="97"/>
      <c r="BN7" s="97"/>
      <c r="BO7" s="97"/>
      <c r="BP7" s="96"/>
      <c r="BQ7" s="96"/>
      <c r="BR7" s="96"/>
      <c r="BS7" s="97"/>
    </row>
    <row r="8" spans="2:73" ht="12" customHeight="1" x14ac:dyDescent="0.2">
      <c r="B8" s="15" t="s">
        <v>22</v>
      </c>
      <c r="C8" s="6" t="s">
        <v>12</v>
      </c>
      <c r="E8" s="74">
        <v>0</v>
      </c>
      <c r="F8" s="74">
        <v>-5.1262459689240814E-3</v>
      </c>
      <c r="G8" s="74">
        <v>-5.399076517150405E-3</v>
      </c>
      <c r="H8" s="74">
        <v>-1.7122245804490014E-2</v>
      </c>
      <c r="I8" s="74">
        <v>-1.8740722790711054E-2</v>
      </c>
      <c r="J8" s="74">
        <v>-2.4169977931641665E-2</v>
      </c>
      <c r="K8" s="74">
        <v>-4.0232478455157976E-2</v>
      </c>
      <c r="L8" s="74">
        <v>-5.4575556932480701E-2</v>
      </c>
      <c r="M8" s="74">
        <v>-7.6605932398410209E-2</v>
      </c>
      <c r="N8" s="74">
        <v>-9.3673556052973228E-2</v>
      </c>
      <c r="O8" s="74">
        <v>-0.1932552193691352</v>
      </c>
      <c r="P8" s="74">
        <v>-0.20816207247550741</v>
      </c>
      <c r="Q8" s="74">
        <v>-0.20901802171536168</v>
      </c>
      <c r="R8" s="74">
        <v>-0.24381250699408177</v>
      </c>
      <c r="S8" s="74">
        <v>-0.32174535973940155</v>
      </c>
      <c r="T8" s="74">
        <v>-0.35248521334032928</v>
      </c>
      <c r="U8" s="74">
        <v>-0.34767187309657999</v>
      </c>
      <c r="V8" s="74">
        <v>-0.32841131795983752</v>
      </c>
      <c r="W8" s="74">
        <v>-0.36524712438443024</v>
      </c>
      <c r="X8" s="74">
        <v>-0.36744788509809456</v>
      </c>
      <c r="Y8" s="74">
        <v>-0.37894571564632096</v>
      </c>
      <c r="Z8" s="74">
        <v>-0.37386983404477969</v>
      </c>
      <c r="AA8" s="74">
        <v>-0.40412122031608677</v>
      </c>
      <c r="AB8" s="74">
        <v>-0.38171037562107657</v>
      </c>
      <c r="AC8" s="74">
        <v>-0.39110809413680309</v>
      </c>
      <c r="AD8" s="74">
        <v>-0.39896327380761598</v>
      </c>
      <c r="AE8" s="74">
        <v>-0.37859244518592977</v>
      </c>
      <c r="AF8" s="74">
        <v>-0.38526584824983606</v>
      </c>
      <c r="AG8" s="74">
        <v>-0.3850957054345745</v>
      </c>
      <c r="AH8" s="74">
        <v>-0.37876516244341146</v>
      </c>
      <c r="AI8" s="74">
        <v>-0.32353097996655089</v>
      </c>
      <c r="AJ8" s="74">
        <v>-0.32263995189908878</v>
      </c>
      <c r="AK8" s="74">
        <v>-0.29686279605874033</v>
      </c>
      <c r="AL8" s="74">
        <v>-0.29817300043952522</v>
      </c>
      <c r="AM8" s="74">
        <v>-0.25412371451583293</v>
      </c>
      <c r="AN8" s="74">
        <v>-0.23304621195171554</v>
      </c>
      <c r="AO8" s="74">
        <v>-0.21196923829505854</v>
      </c>
      <c r="AP8" s="74">
        <v>-0.20097317199694736</v>
      </c>
      <c r="AQ8" s="74">
        <v>-0.16843038081715092</v>
      </c>
      <c r="AR8" s="74">
        <v>-0.16120124300817296</v>
      </c>
      <c r="AS8" s="74">
        <v>-0.13770017922294028</v>
      </c>
      <c r="AT8" s="74">
        <v>-0.11849820556628328</v>
      </c>
      <c r="AU8" s="74">
        <v>-7.3140730799771569E-2</v>
      </c>
      <c r="AV8" s="74">
        <v>-6.1773105039055372E-2</v>
      </c>
      <c r="AW8" s="74">
        <v>-2.3654707280647079E-2</v>
      </c>
      <c r="AX8" s="74">
        <v>-8.4048894643384865E-3</v>
      </c>
      <c r="AY8" s="74">
        <v>-9.2843686702688798E-3</v>
      </c>
      <c r="AZ8" s="74">
        <v>2.3548134366125975E-2</v>
      </c>
      <c r="BA8" s="74">
        <v>1.2172868503963038E-2</v>
      </c>
      <c r="BB8" s="74">
        <v>3.7512859918294852E-2</v>
      </c>
      <c r="BC8" s="74">
        <v>9.950163363358569E-2</v>
      </c>
      <c r="BD8" s="74">
        <v>0.11727359619169601</v>
      </c>
      <c r="BE8" s="74">
        <v>0.12649817916130543</v>
      </c>
      <c r="BF8" s="74">
        <v>0.14470811759578212</v>
      </c>
      <c r="BG8" s="74">
        <v>0.16359920106522968</v>
      </c>
      <c r="BH8" s="74">
        <v>0.17382527950892029</v>
      </c>
      <c r="BI8" s="74">
        <v>0.19116993020319747</v>
      </c>
      <c r="BJ8" s="106">
        <v>0.20869704416223758</v>
      </c>
      <c r="BK8" s="106">
        <v>0.23434855607746982</v>
      </c>
      <c r="BL8" s="106">
        <v>0.24114680648581258</v>
      </c>
      <c r="BM8" s="97">
        <v>0.26888294197830342</v>
      </c>
      <c r="BN8" s="97">
        <v>0.29558007520274537</v>
      </c>
      <c r="BO8" s="97">
        <v>0.33098851428638232</v>
      </c>
      <c r="BP8" s="74">
        <v>0.33886460634149812</v>
      </c>
      <c r="BQ8" s="18">
        <v>0.35440281797916928</v>
      </c>
      <c r="BR8" s="74"/>
      <c r="BS8" s="97"/>
    </row>
    <row r="9" spans="2:73" ht="12" customHeight="1" x14ac:dyDescent="0.2">
      <c r="B9" s="15" t="s">
        <v>22</v>
      </c>
      <c r="C9" s="6" t="s">
        <v>17</v>
      </c>
      <c r="E9" s="74">
        <v>0</v>
      </c>
      <c r="F9" s="74">
        <v>2.0487540310759186E-3</v>
      </c>
      <c r="G9" s="74">
        <v>-7.2407651715040511E-4</v>
      </c>
      <c r="H9" s="74">
        <v>-7.7472458044900126E-3</v>
      </c>
      <c r="I9" s="74">
        <v>-8.4407227907110534E-3</v>
      </c>
      <c r="J9" s="74">
        <v>-1.3219977931641666E-2</v>
      </c>
      <c r="K9" s="74">
        <v>-2.7707478455157974E-2</v>
      </c>
      <c r="L9" s="74">
        <v>-3.8900556932480693E-2</v>
      </c>
      <c r="M9" s="74">
        <v>-6.0880932398410213E-2</v>
      </c>
      <c r="N9" s="74">
        <v>-7.7923556052973228E-2</v>
      </c>
      <c r="O9" s="74">
        <v>-0.16825521936913518</v>
      </c>
      <c r="P9" s="74">
        <v>-0.17596207247550741</v>
      </c>
      <c r="Q9" s="74">
        <v>-0.17774302171536169</v>
      </c>
      <c r="R9" s="74">
        <v>-0.22428750699408176</v>
      </c>
      <c r="S9" s="74">
        <v>-0.29892035973940156</v>
      </c>
      <c r="T9" s="74">
        <v>-0.33393521334032927</v>
      </c>
      <c r="U9" s="74">
        <v>-0.32104687309657998</v>
      </c>
      <c r="V9" s="74">
        <v>-0.29216131795983757</v>
      </c>
      <c r="W9" s="74">
        <v>-0.33669712438443028</v>
      </c>
      <c r="X9" s="74">
        <v>-0.34232288509809455</v>
      </c>
      <c r="Y9" s="74">
        <v>-0.35159571564632097</v>
      </c>
      <c r="Z9" s="74">
        <v>-0.34436983404477972</v>
      </c>
      <c r="AA9" s="74">
        <v>-0.38014622031608675</v>
      </c>
      <c r="AB9" s="74">
        <v>-0.35096037562107657</v>
      </c>
      <c r="AC9" s="74">
        <v>-0.35630809413680309</v>
      </c>
      <c r="AD9" s="74">
        <v>-0.36133827380761596</v>
      </c>
      <c r="AE9" s="74">
        <v>-0.33634244518592976</v>
      </c>
      <c r="AF9" s="74">
        <v>-0.34454084824983605</v>
      </c>
      <c r="AG9" s="74">
        <v>-0.33879570543457449</v>
      </c>
      <c r="AH9" s="74">
        <v>-0.34026516244341148</v>
      </c>
      <c r="AI9" s="74">
        <v>-0.27428097996655093</v>
      </c>
      <c r="AJ9" s="74">
        <v>-0.27026495189908878</v>
      </c>
      <c r="AK9" s="74">
        <v>-0.24423779605874033</v>
      </c>
      <c r="AL9" s="74">
        <v>-0.24337300043952523</v>
      </c>
      <c r="AM9" s="74">
        <v>-0.19197371451583292</v>
      </c>
      <c r="AN9" s="74">
        <v>-0.16749621195171555</v>
      </c>
      <c r="AO9" s="74">
        <v>-0.14244423829505853</v>
      </c>
      <c r="AP9" s="74">
        <v>-0.13364817199694734</v>
      </c>
      <c r="AQ9" s="74">
        <v>-9.8105380817150922E-2</v>
      </c>
      <c r="AR9" s="74">
        <v>-0.10145124300817296</v>
      </c>
      <c r="AS9" s="74">
        <v>-7.8325179222940272E-2</v>
      </c>
      <c r="AT9" s="74">
        <v>-5.5123205566283293E-2</v>
      </c>
      <c r="AU9" s="74">
        <v>-2.4073079977156644E-4</v>
      </c>
      <c r="AV9" s="74">
        <v>1.8876894960944628E-2</v>
      </c>
      <c r="AW9" s="74">
        <v>5.977029271935292E-2</v>
      </c>
      <c r="AX9" s="74">
        <v>8.3070110535661518E-2</v>
      </c>
      <c r="AY9" s="74">
        <v>8.9015631329731129E-2</v>
      </c>
      <c r="AZ9" s="74">
        <v>0.11897313436612597</v>
      </c>
      <c r="BA9" s="74">
        <v>0.10357286850396304</v>
      </c>
      <c r="BB9" s="74">
        <v>0.14003785991829487</v>
      </c>
      <c r="BC9" s="74">
        <v>0.18260163363358567</v>
      </c>
      <c r="BD9" s="74">
        <v>0.20809859619169602</v>
      </c>
      <c r="BE9" s="74">
        <v>0.21387317916130544</v>
      </c>
      <c r="BF9" s="74">
        <v>0.22985811759578212</v>
      </c>
      <c r="BG9" s="74">
        <v>0.25989920106522973</v>
      </c>
      <c r="BH9" s="74">
        <v>0.26637527950892032</v>
      </c>
      <c r="BI9" s="74">
        <v>0.28586993020319751</v>
      </c>
      <c r="BJ9" s="97">
        <v>0.30772204416223764</v>
      </c>
      <c r="BK9" s="97">
        <v>0.33919855607746985</v>
      </c>
      <c r="BL9" s="97">
        <v>0.35002180648581255</v>
      </c>
      <c r="BM9" s="97">
        <v>0.3765079419783034</v>
      </c>
      <c r="BN9" s="97">
        <v>0.40098007520274537</v>
      </c>
      <c r="BO9" s="97">
        <v>0.42478851428638231</v>
      </c>
      <c r="BP9" s="74">
        <v>0.43233960634149809</v>
      </c>
      <c r="BQ9" s="18">
        <v>0.44505281797916929</v>
      </c>
      <c r="BR9" s="74"/>
      <c r="BS9" s="97"/>
    </row>
    <row r="10" spans="2:73" ht="12" customHeight="1" x14ac:dyDescent="0.2">
      <c r="B10" s="16" t="s">
        <v>22</v>
      </c>
      <c r="C10" s="6" t="s">
        <v>18</v>
      </c>
      <c r="E10" s="74">
        <v>0</v>
      </c>
      <c r="F10" s="74">
        <v>-3.015124596892408E-2</v>
      </c>
      <c r="G10" s="74">
        <v>-4.0874076517150408E-2</v>
      </c>
      <c r="H10" s="74">
        <v>-2.8522245804490014E-2</v>
      </c>
      <c r="I10" s="74">
        <v>-7.2390722790711057E-2</v>
      </c>
      <c r="J10" s="74">
        <v>-6.6694977931641669E-2</v>
      </c>
      <c r="K10" s="74">
        <v>-6.4132478455157974E-2</v>
      </c>
      <c r="L10" s="74">
        <v>-0.11877555693248069</v>
      </c>
      <c r="M10" s="74">
        <v>-0.14963093239841022</v>
      </c>
      <c r="N10" s="74">
        <v>-0.15664855605297323</v>
      </c>
      <c r="O10" s="74">
        <v>-0.27600521936913519</v>
      </c>
      <c r="P10" s="74">
        <v>-0.31756207247550744</v>
      </c>
      <c r="Q10" s="74">
        <v>-0.31351802171536164</v>
      </c>
      <c r="R10" s="74">
        <v>-0.30548750699408178</v>
      </c>
      <c r="S10" s="74">
        <v>-0.38392035973940153</v>
      </c>
      <c r="T10" s="74">
        <v>-0.43133521334032926</v>
      </c>
      <c r="U10" s="74">
        <v>-0.41982187309657998</v>
      </c>
      <c r="V10" s="74">
        <v>-0.39653631795983757</v>
      </c>
      <c r="W10" s="74">
        <v>-0.39722212438443028</v>
      </c>
      <c r="X10" s="74">
        <v>-0.42199788509809455</v>
      </c>
      <c r="Y10" s="74">
        <v>-0.41799571564632093</v>
      </c>
      <c r="Z10" s="74">
        <v>-0.42404483404477972</v>
      </c>
      <c r="AA10" s="74">
        <v>-0.43604622031608675</v>
      </c>
      <c r="AB10" s="74">
        <v>-0.44418537562107657</v>
      </c>
      <c r="AC10" s="74">
        <v>-0.45465809413680308</v>
      </c>
      <c r="AD10" s="74">
        <v>-0.46668827380761596</v>
      </c>
      <c r="AE10" s="74">
        <v>-0.46689244518592976</v>
      </c>
      <c r="AF10" s="74">
        <v>-0.46296584824983605</v>
      </c>
      <c r="AG10" s="74">
        <v>-0.47259570543457452</v>
      </c>
      <c r="AH10" s="74">
        <v>-0.45844016244341151</v>
      </c>
      <c r="AI10" s="74">
        <v>-0.44398097996655089</v>
      </c>
      <c r="AJ10" s="74">
        <v>-0.44976495189908877</v>
      </c>
      <c r="AK10" s="74">
        <v>-0.40481279605874032</v>
      </c>
      <c r="AL10" s="74">
        <v>-0.42449800043952518</v>
      </c>
      <c r="AM10" s="74">
        <v>-0.3910237145158329</v>
      </c>
      <c r="AN10" s="74">
        <v>-0.38427121195171554</v>
      </c>
      <c r="AO10" s="74">
        <v>-0.38929423829505855</v>
      </c>
      <c r="AP10" s="74">
        <v>-0.39077317199694733</v>
      </c>
      <c r="AQ10" s="74">
        <v>-0.36615538081715093</v>
      </c>
      <c r="AR10" s="74">
        <v>-0.32047624300817296</v>
      </c>
      <c r="AS10" s="74">
        <v>-0.32067517922294031</v>
      </c>
      <c r="AT10" s="74">
        <v>-0.31099820556628333</v>
      </c>
      <c r="AU10" s="74">
        <v>-0.31606573079977157</v>
      </c>
      <c r="AV10" s="74">
        <v>-0.29504810503905537</v>
      </c>
      <c r="AW10" s="74">
        <v>-0.28170470728064706</v>
      </c>
      <c r="AX10" s="74">
        <v>-0.28755488946433849</v>
      </c>
      <c r="AY10" s="74">
        <v>-0.27740936867026889</v>
      </c>
      <c r="AZ10" s="74">
        <v>-0.21262686563387401</v>
      </c>
      <c r="BA10" s="74">
        <v>-0.24227713149603697</v>
      </c>
      <c r="BB10" s="74">
        <v>-0.22351214008170514</v>
      </c>
      <c r="BC10" s="74">
        <v>-0.14052336636641433</v>
      </c>
      <c r="BD10" s="74">
        <v>-0.13040140380830398</v>
      </c>
      <c r="BE10" s="74">
        <v>-0.13115182083869456</v>
      </c>
      <c r="BF10" s="74">
        <v>-9.1816882404217884E-2</v>
      </c>
      <c r="BG10" s="74">
        <v>-8.1825798934770294E-2</v>
      </c>
      <c r="BH10" s="74">
        <v>-6.9274720491079689E-2</v>
      </c>
      <c r="BI10" s="74">
        <v>-3.9280069796802514E-2</v>
      </c>
      <c r="BJ10" s="97">
        <v>-5.7552955837762418E-2</v>
      </c>
      <c r="BK10" s="97">
        <v>-3.7251443922530179E-2</v>
      </c>
      <c r="BL10" s="97">
        <v>-5.1378193514187431E-2</v>
      </c>
      <c r="BM10" s="97">
        <v>-3.0492058021696578E-2</v>
      </c>
      <c r="BN10" s="97">
        <v>-8.3449247972546409E-3</v>
      </c>
      <c r="BO10" s="97">
        <v>5.8188514286382317E-2</v>
      </c>
      <c r="BP10" s="74">
        <v>8.8639606341498089E-2</v>
      </c>
      <c r="BQ10" s="18">
        <v>7.8927817979169271E-2</v>
      </c>
      <c r="BR10" s="74"/>
      <c r="BS10" s="97"/>
    </row>
    <row r="11" spans="2:73" ht="12" customHeight="1" x14ac:dyDescent="0.2">
      <c r="C11" s="1" t="s">
        <v>70</v>
      </c>
      <c r="E11" s="106">
        <v>0</v>
      </c>
      <c r="F11" s="106">
        <v>-7.5124596892408137E-4</v>
      </c>
      <c r="G11" s="106">
        <v>1.7575923482849594E-2</v>
      </c>
      <c r="H11" s="106">
        <v>5.6027541955099873E-3</v>
      </c>
      <c r="I11" s="106">
        <v>1.034277209288947E-3</v>
      </c>
      <c r="J11" s="106">
        <v>-2.9699779316416652E-3</v>
      </c>
      <c r="K11" s="106">
        <v>-1.4932478455157976E-2</v>
      </c>
      <c r="L11" s="106">
        <v>-2.5350556932480697E-2</v>
      </c>
      <c r="M11" s="106">
        <v>-3.6430932398410207E-2</v>
      </c>
      <c r="N11" s="106">
        <v>-7.2198556052973234E-2</v>
      </c>
      <c r="O11" s="106">
        <v>-0.15083021936913518</v>
      </c>
      <c r="P11" s="106">
        <v>-0.14343707247550741</v>
      </c>
      <c r="Q11" s="106">
        <v>-0.16354302171536167</v>
      </c>
      <c r="R11" s="106">
        <v>-0.18453750699408178</v>
      </c>
      <c r="S11" s="106">
        <v>-0.22299535973940152</v>
      </c>
      <c r="T11" s="106">
        <v>-0.24071021334032927</v>
      </c>
      <c r="U11" s="106">
        <v>-0.21499687309658</v>
      </c>
      <c r="V11" s="106">
        <v>-0.18246131795983758</v>
      </c>
      <c r="W11" s="106">
        <v>-0.24564712438443029</v>
      </c>
      <c r="X11" s="106">
        <v>-0.25059788509809455</v>
      </c>
      <c r="Y11" s="106">
        <v>-0.24669571564632092</v>
      </c>
      <c r="Z11" s="106">
        <v>-0.22381983404477968</v>
      </c>
      <c r="AA11" s="106">
        <v>-0.25004622031608681</v>
      </c>
      <c r="AB11" s="106">
        <v>-0.23896037562107658</v>
      </c>
      <c r="AC11" s="106">
        <v>-0.23000809413680304</v>
      </c>
      <c r="AD11" s="106">
        <v>-0.24186327380761594</v>
      </c>
      <c r="AE11" s="106">
        <v>-0.16994244518592977</v>
      </c>
      <c r="AF11" s="106">
        <v>-0.14199084824983604</v>
      </c>
      <c r="AG11" s="106">
        <v>-0.14662070543457453</v>
      </c>
      <c r="AH11" s="106">
        <v>-0.14236516244341152</v>
      </c>
      <c r="AI11" s="106">
        <v>-5.6055979966550901E-2</v>
      </c>
      <c r="AJ11" s="106">
        <v>-5.2039951899088784E-2</v>
      </c>
      <c r="AK11" s="106">
        <v>-3.6787796058740344E-2</v>
      </c>
      <c r="AL11" s="106">
        <v>-3.2048000439525215E-2</v>
      </c>
      <c r="AM11" s="106">
        <v>5.3651285484167074E-2</v>
      </c>
      <c r="AN11" s="106">
        <v>8.9228788048284435E-2</v>
      </c>
      <c r="AO11" s="106">
        <v>0.11315576170494147</v>
      </c>
      <c r="AP11" s="106">
        <v>0.14532682800305266</v>
      </c>
      <c r="AQ11" s="106">
        <v>0.15024461918284909</v>
      </c>
      <c r="AR11" s="106">
        <v>0.14689875699182706</v>
      </c>
      <c r="AS11" s="106">
        <v>0.15152482077705973</v>
      </c>
      <c r="AT11" s="106">
        <v>0.1754267944337167</v>
      </c>
      <c r="AU11" s="106">
        <v>0.25218426920022841</v>
      </c>
      <c r="AV11" s="106">
        <v>0.26320189496094459</v>
      </c>
      <c r="AW11" s="106">
        <v>0.30559529271935293</v>
      </c>
      <c r="AX11" s="106">
        <v>0.33829511053566153</v>
      </c>
      <c r="AY11" s="106">
        <v>0.30979063132973111</v>
      </c>
      <c r="AZ11" s="106">
        <v>0.32527313436612598</v>
      </c>
      <c r="BA11" s="106">
        <v>0.32494786850396301</v>
      </c>
      <c r="BB11" s="106">
        <v>0.35293785991829485</v>
      </c>
      <c r="BC11" s="106">
        <v>0.35740163363358568</v>
      </c>
      <c r="BD11" s="106">
        <v>0.362523596191696</v>
      </c>
      <c r="BE11" s="106">
        <v>0.35697317916130544</v>
      </c>
      <c r="BF11" s="106">
        <v>0.36188311759578207</v>
      </c>
      <c r="BG11" s="106">
        <v>0.37169920106522969</v>
      </c>
      <c r="BH11" s="106">
        <v>0.38887527950892031</v>
      </c>
      <c r="BI11" s="106">
        <v>0.41839493020319751</v>
      </c>
      <c r="BJ11" s="106">
        <v>0.41972204416223763</v>
      </c>
      <c r="BK11" s="106">
        <v>0.47332355607746984</v>
      </c>
      <c r="BL11" s="106">
        <v>0.47389680648581256</v>
      </c>
      <c r="BM11" s="97">
        <v>0.49478294197830341</v>
      </c>
      <c r="BN11" s="97">
        <v>0.51673007520274539</v>
      </c>
      <c r="BO11" s="97">
        <v>0.47608851428638232</v>
      </c>
      <c r="BP11" s="97">
        <v>0.47231460634149808</v>
      </c>
      <c r="BQ11" s="97">
        <v>0.48702781797916928</v>
      </c>
    </row>
    <row r="12" spans="2:73" ht="12" customHeight="1" x14ac:dyDescent="0.2">
      <c r="B12" s="115" t="s">
        <v>43</v>
      </c>
      <c r="C12" s="115"/>
      <c r="D12" s="115"/>
      <c r="E12" s="18"/>
      <c r="F12" s="106"/>
      <c r="G12" s="106"/>
      <c r="H12" s="106"/>
      <c r="I12" s="106"/>
      <c r="J12" s="106"/>
      <c r="K12" s="106"/>
      <c r="L12" s="106"/>
      <c r="M12" s="106"/>
      <c r="N12" s="106"/>
      <c r="O12" s="106"/>
      <c r="P12" s="106"/>
      <c r="Q12" s="106"/>
      <c r="R12" s="106"/>
      <c r="S12" s="106"/>
      <c r="T12" s="106"/>
      <c r="U12" s="106"/>
      <c r="V12" s="106"/>
      <c r="W12" s="106"/>
      <c r="X12" s="106"/>
      <c r="Y12" s="106"/>
      <c r="Z12" s="106"/>
      <c r="AA12" s="106"/>
      <c r="AB12" s="106"/>
      <c r="AC12" s="106"/>
      <c r="AD12" s="106"/>
      <c r="AE12" s="106"/>
      <c r="AF12" s="106"/>
      <c r="AG12" s="106"/>
      <c r="AH12" s="106"/>
      <c r="AI12" s="106"/>
      <c r="AJ12" s="106"/>
      <c r="AK12" s="106"/>
      <c r="AL12" s="106"/>
      <c r="AM12" s="106"/>
      <c r="AN12" s="106"/>
      <c r="AO12" s="106"/>
      <c r="AP12" s="106"/>
      <c r="AQ12" s="106"/>
      <c r="AR12" s="106"/>
      <c r="AS12" s="106"/>
      <c r="AT12" s="106"/>
      <c r="AU12" s="106"/>
      <c r="AV12" s="106"/>
      <c r="AW12" s="106"/>
      <c r="AX12" s="106"/>
      <c r="AY12" s="106"/>
      <c r="AZ12" s="106"/>
      <c r="BA12" s="106"/>
      <c r="BB12" s="106"/>
      <c r="BC12" s="106"/>
      <c r="BD12" s="106"/>
      <c r="BE12" s="106"/>
      <c r="BF12" s="106"/>
      <c r="BG12" s="106"/>
      <c r="BH12" s="106"/>
      <c r="BI12" s="106"/>
      <c r="BJ12" s="106"/>
      <c r="BK12" s="106"/>
      <c r="BL12" s="106"/>
      <c r="BM12" s="106"/>
      <c r="BN12" s="106"/>
      <c r="BO12" s="106"/>
      <c r="BP12" s="106"/>
    </row>
    <row r="13" spans="2:73" ht="12" customHeight="1" x14ac:dyDescent="0.2">
      <c r="B13" s="113" t="s">
        <v>44</v>
      </c>
      <c r="C13" s="114"/>
      <c r="D13" s="114"/>
      <c r="E13" s="18"/>
      <c r="F13" s="106"/>
      <c r="G13" s="106"/>
      <c r="H13" s="106"/>
      <c r="I13" s="106"/>
      <c r="J13" s="106"/>
      <c r="K13" s="106"/>
      <c r="L13" s="106"/>
      <c r="M13" s="106"/>
      <c r="N13" s="106"/>
      <c r="O13" s="106"/>
      <c r="P13" s="106"/>
      <c r="Q13" s="106"/>
      <c r="R13" s="106"/>
      <c r="S13" s="106"/>
      <c r="T13" s="106"/>
      <c r="U13" s="106"/>
      <c r="V13" s="106"/>
      <c r="W13" s="106"/>
      <c r="X13" s="106"/>
      <c r="Y13" s="106"/>
      <c r="Z13" s="106"/>
      <c r="AA13" s="106"/>
      <c r="AB13" s="106"/>
      <c r="AC13" s="106"/>
      <c r="AD13" s="106"/>
      <c r="AE13" s="106"/>
      <c r="AF13" s="106"/>
      <c r="AG13" s="106"/>
      <c r="AH13" s="106"/>
      <c r="AI13" s="106"/>
      <c r="AJ13" s="106"/>
      <c r="AK13" s="106"/>
      <c r="AL13" s="106"/>
      <c r="AM13" s="106"/>
      <c r="AN13" s="106"/>
      <c r="AO13" s="106"/>
      <c r="AP13" s="106"/>
      <c r="AQ13" s="106"/>
      <c r="AR13" s="106"/>
      <c r="AS13" s="106"/>
      <c r="AT13" s="106"/>
      <c r="AU13" s="106"/>
      <c r="AV13" s="106"/>
      <c r="AW13" s="106"/>
      <c r="AX13" s="106"/>
      <c r="AY13" s="106"/>
      <c r="AZ13" s="106"/>
      <c r="BA13" s="106"/>
      <c r="BB13" s="106"/>
      <c r="BC13" s="106"/>
      <c r="BD13" s="106"/>
      <c r="BE13" s="106"/>
      <c r="BF13" s="106"/>
      <c r="BG13" s="106"/>
      <c r="BH13" s="106"/>
      <c r="BI13" s="106"/>
      <c r="BJ13" s="106"/>
      <c r="BK13" s="106"/>
      <c r="BL13" s="106"/>
      <c r="BM13" s="106"/>
      <c r="BN13" s="106"/>
      <c r="BO13" s="106"/>
      <c r="BP13" s="106"/>
    </row>
    <row r="14" spans="2:73" ht="12" customHeight="1" x14ac:dyDescent="0.2">
      <c r="BF14" s="106"/>
      <c r="BG14" s="106"/>
      <c r="BH14" s="106"/>
      <c r="BI14" s="106"/>
      <c r="BJ14" s="106"/>
      <c r="BK14" s="106"/>
      <c r="BL14" s="106"/>
      <c r="BM14" s="106"/>
      <c r="BN14" s="106"/>
      <c r="BO14" s="106"/>
      <c r="BP14" s="106"/>
    </row>
    <row r="17" spans="1:82" ht="24.95" customHeight="1" x14ac:dyDescent="0.2">
      <c r="C17" s="116" t="s">
        <v>71</v>
      </c>
      <c r="D17" s="117"/>
      <c r="E17" s="117"/>
      <c r="F17" s="117"/>
      <c r="G17" s="117"/>
      <c r="H17" s="117"/>
      <c r="I17" s="117"/>
      <c r="J17" s="117"/>
      <c r="K17" s="117"/>
      <c r="L17" s="117"/>
      <c r="M17" s="117"/>
      <c r="N17" s="117"/>
      <c r="O17" s="117"/>
      <c r="P17" s="118"/>
      <c r="T17" s="108"/>
      <c r="U17" s="108"/>
      <c r="V17" s="108"/>
      <c r="W17" s="108"/>
      <c r="X17" s="108"/>
      <c r="Y17" s="108"/>
      <c r="Z17" s="108"/>
      <c r="AA17" s="108"/>
      <c r="AB17" s="108"/>
      <c r="AC17" s="108"/>
      <c r="AD17" s="108"/>
      <c r="AE17" s="108"/>
      <c r="AF17" s="108"/>
      <c r="AG17" s="108"/>
      <c r="AH17" s="108"/>
      <c r="AI17" s="108"/>
      <c r="AJ17" s="108"/>
      <c r="AK17" s="108"/>
      <c r="AL17" s="108"/>
      <c r="AM17" s="108"/>
      <c r="AN17" s="108"/>
      <c r="AO17" s="108"/>
      <c r="AP17" s="108"/>
      <c r="AQ17" s="108"/>
      <c r="AR17" s="108"/>
      <c r="AS17" s="108"/>
      <c r="AT17" s="108"/>
      <c r="AU17" s="108"/>
      <c r="AV17" s="108"/>
      <c r="AW17" s="108"/>
      <c r="AX17" s="108"/>
      <c r="AY17" s="108"/>
      <c r="AZ17" s="108"/>
      <c r="BA17" s="108"/>
      <c r="BB17" s="108"/>
      <c r="BC17" s="108"/>
      <c r="BD17" s="108"/>
      <c r="BE17" s="108"/>
      <c r="BF17" s="108"/>
      <c r="BG17" s="108"/>
      <c r="BH17" s="108"/>
      <c r="BI17" s="108"/>
      <c r="BJ17" s="108"/>
      <c r="BK17" s="108"/>
      <c r="BL17" s="108"/>
      <c r="BM17" s="108"/>
      <c r="BN17" s="108"/>
      <c r="BO17" s="108"/>
      <c r="BP17" s="108"/>
      <c r="BQ17" s="108"/>
      <c r="BR17" s="108"/>
      <c r="BS17" s="108"/>
      <c r="BT17" s="108"/>
      <c r="BU17" s="108"/>
      <c r="BV17" s="108"/>
      <c r="BW17" s="108"/>
      <c r="BX17" s="108"/>
      <c r="BY17" s="108"/>
      <c r="BZ17" s="108"/>
      <c r="CA17" s="108"/>
      <c r="CB17" s="108"/>
      <c r="CC17" s="108"/>
      <c r="CD17" s="108"/>
    </row>
    <row r="18" spans="1:82" ht="24.95" customHeight="1" x14ac:dyDescent="0.2">
      <c r="B18" s="7" t="s">
        <v>32</v>
      </c>
      <c r="C18" s="119" t="s">
        <v>35</v>
      </c>
      <c r="D18" s="120"/>
      <c r="E18" s="120"/>
      <c r="F18" s="120"/>
      <c r="G18" s="120"/>
      <c r="H18" s="120"/>
      <c r="I18" s="120"/>
      <c r="J18" s="120"/>
      <c r="K18" s="120"/>
      <c r="L18" s="120"/>
      <c r="M18" s="120"/>
      <c r="N18" s="120"/>
      <c r="O18" s="120"/>
      <c r="P18" s="121"/>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08"/>
      <c r="AR18" s="108"/>
      <c r="AS18" s="108"/>
      <c r="AT18" s="108"/>
      <c r="AU18" s="108"/>
      <c r="AV18" s="108"/>
      <c r="AW18" s="108"/>
      <c r="AX18" s="108"/>
      <c r="AY18" s="108"/>
      <c r="AZ18" s="108"/>
      <c r="BA18" s="108"/>
      <c r="BB18" s="108"/>
      <c r="BC18" s="108"/>
      <c r="BD18" s="108"/>
      <c r="BE18" s="108"/>
      <c r="BF18" s="108"/>
      <c r="BG18" s="108"/>
      <c r="BH18" s="108"/>
      <c r="BI18" s="108"/>
      <c r="BJ18" s="108"/>
      <c r="BK18" s="108"/>
      <c r="BL18" s="108"/>
      <c r="BM18" s="108"/>
      <c r="BN18" s="108"/>
      <c r="BO18" s="108"/>
      <c r="BP18" s="108"/>
      <c r="BQ18" s="108"/>
      <c r="BR18" s="108"/>
      <c r="BS18" s="108"/>
      <c r="BT18" s="108"/>
      <c r="BU18" s="108"/>
      <c r="BV18" s="108"/>
      <c r="BW18" s="108"/>
      <c r="BX18" s="108"/>
      <c r="BY18" s="108"/>
      <c r="BZ18" s="108"/>
      <c r="CA18" s="108"/>
      <c r="CB18" s="108"/>
      <c r="CC18" s="108"/>
      <c r="CD18" s="108"/>
    </row>
    <row r="19" spans="1:82" ht="24.95" customHeight="1" x14ac:dyDescent="0.2">
      <c r="B19" s="5"/>
      <c r="C19" s="131" t="s">
        <v>29</v>
      </c>
      <c r="D19" s="132"/>
      <c r="E19" s="137" t="s">
        <v>26</v>
      </c>
      <c r="F19" s="138"/>
      <c r="G19" s="139"/>
      <c r="H19" s="140" t="s">
        <v>36</v>
      </c>
      <c r="I19" s="141"/>
      <c r="J19" s="142"/>
      <c r="K19" s="143" t="s">
        <v>20</v>
      </c>
      <c r="L19" s="144"/>
      <c r="M19" s="145"/>
      <c r="N19" s="146" t="s">
        <v>21</v>
      </c>
      <c r="O19" s="147"/>
      <c r="P19" s="148"/>
      <c r="T19" s="108"/>
      <c r="U19" s="108"/>
      <c r="V19" s="108"/>
      <c r="W19" s="108"/>
      <c r="X19" s="108"/>
      <c r="Y19" s="108"/>
      <c r="Z19" s="108"/>
      <c r="AA19" s="108"/>
      <c r="AB19" s="108"/>
      <c r="AC19" s="108"/>
      <c r="AD19" s="108"/>
      <c r="AE19" s="108"/>
      <c r="AF19" s="108"/>
      <c r="AG19" s="108"/>
      <c r="AH19" s="108"/>
      <c r="AI19" s="108"/>
      <c r="AJ19" s="108"/>
      <c r="AK19" s="108"/>
      <c r="AL19" s="108"/>
      <c r="AM19" s="108"/>
      <c r="AN19" s="108"/>
      <c r="AO19" s="108"/>
      <c r="AP19" s="108"/>
      <c r="AQ19" s="108"/>
      <c r="AR19" s="108"/>
      <c r="AS19" s="108"/>
      <c r="AT19" s="108"/>
      <c r="AU19" s="108"/>
      <c r="AV19" s="108"/>
      <c r="AW19" s="108"/>
      <c r="AX19" s="108"/>
      <c r="AY19" s="108"/>
      <c r="AZ19" s="108"/>
      <c r="BA19" s="108"/>
      <c r="BB19" s="108"/>
      <c r="BC19" s="108"/>
      <c r="BD19" s="108"/>
      <c r="BE19" s="108"/>
      <c r="BF19" s="108"/>
      <c r="BG19" s="108"/>
      <c r="BH19" s="108"/>
      <c r="BI19" s="108"/>
      <c r="BJ19" s="108"/>
      <c r="BK19" s="108"/>
      <c r="BL19" s="108"/>
      <c r="BM19" s="108"/>
      <c r="BN19" s="108"/>
      <c r="BO19" s="108"/>
      <c r="BP19" s="108"/>
      <c r="BQ19" s="108"/>
      <c r="BR19" s="108"/>
      <c r="BS19" s="108"/>
      <c r="BT19" s="108"/>
      <c r="BU19" s="108"/>
      <c r="BV19" s="108"/>
      <c r="BW19" s="108"/>
      <c r="BX19" s="108"/>
      <c r="BY19" s="108"/>
      <c r="BZ19" s="108"/>
      <c r="CA19" s="108"/>
      <c r="CB19" s="108"/>
      <c r="CC19" s="108"/>
      <c r="CD19" s="108"/>
    </row>
    <row r="20" spans="1:82" ht="69.95" customHeight="1" x14ac:dyDescent="0.2">
      <c r="B20" s="5"/>
      <c r="C20" s="133"/>
      <c r="D20" s="134"/>
      <c r="E20" s="149" t="s">
        <v>64</v>
      </c>
      <c r="F20" s="150"/>
      <c r="G20" s="151"/>
      <c r="H20" s="152" t="s">
        <v>65</v>
      </c>
      <c r="I20" s="153"/>
      <c r="J20" s="154"/>
      <c r="K20" s="155" t="s">
        <v>63</v>
      </c>
      <c r="L20" s="156"/>
      <c r="M20" s="157"/>
      <c r="N20" s="161" t="s">
        <v>66</v>
      </c>
      <c r="O20" s="162"/>
      <c r="P20" s="163"/>
      <c r="T20" s="109"/>
      <c r="U20" s="109"/>
      <c r="V20" s="109"/>
      <c r="W20" s="109"/>
      <c r="X20" s="109"/>
      <c r="Y20" s="109"/>
      <c r="Z20" s="109"/>
      <c r="AA20" s="109"/>
      <c r="AB20" s="109"/>
      <c r="AC20" s="109"/>
      <c r="AD20" s="109"/>
      <c r="AE20" s="109"/>
      <c r="AF20" s="109"/>
      <c r="AG20" s="109"/>
      <c r="AH20" s="109"/>
      <c r="AI20" s="109"/>
      <c r="AJ20" s="109"/>
      <c r="AK20" s="109"/>
      <c r="AL20" s="109"/>
      <c r="AM20" s="109"/>
      <c r="AN20" s="109"/>
      <c r="AO20" s="109"/>
      <c r="AP20" s="109"/>
      <c r="AQ20" s="109"/>
      <c r="AR20" s="109"/>
      <c r="AS20" s="109"/>
      <c r="AT20" s="109"/>
      <c r="AU20" s="109"/>
      <c r="AV20" s="109"/>
      <c r="AW20" s="109"/>
      <c r="AX20" s="109"/>
      <c r="AY20" s="109"/>
      <c r="AZ20" s="109"/>
      <c r="BA20" s="109"/>
      <c r="BB20" s="109"/>
      <c r="BC20" s="109"/>
      <c r="BD20" s="109"/>
      <c r="BE20" s="109"/>
      <c r="BF20" s="109"/>
      <c r="BG20" s="109"/>
      <c r="BH20" s="109"/>
      <c r="BI20" s="109"/>
      <c r="BJ20" s="109"/>
      <c r="BK20" s="109"/>
      <c r="BL20" s="109"/>
      <c r="BM20" s="109"/>
      <c r="BN20" s="109"/>
      <c r="BO20" s="109"/>
      <c r="BP20" s="109"/>
      <c r="BQ20" s="109"/>
      <c r="BR20" s="109"/>
      <c r="BS20" s="109"/>
      <c r="BT20" s="109"/>
      <c r="BU20" s="109"/>
      <c r="BV20" s="109"/>
      <c r="BW20" s="109"/>
      <c r="BX20" s="109"/>
      <c r="BY20" s="109"/>
      <c r="BZ20" s="109"/>
      <c r="CA20" s="109"/>
      <c r="CB20" s="109"/>
      <c r="CC20" s="109"/>
      <c r="CD20" s="109"/>
    </row>
    <row r="21" spans="1:82" ht="24.95" customHeight="1" x14ac:dyDescent="0.2">
      <c r="B21" s="5"/>
      <c r="C21" s="135"/>
      <c r="D21" s="136"/>
      <c r="E21" s="19" t="s">
        <v>40</v>
      </c>
      <c r="F21" s="19" t="s">
        <v>62</v>
      </c>
      <c r="G21" s="20" t="s">
        <v>72</v>
      </c>
      <c r="H21" s="21" t="s">
        <v>40</v>
      </c>
      <c r="I21" s="21" t="s">
        <v>62</v>
      </c>
      <c r="J21" s="22" t="s">
        <v>72</v>
      </c>
      <c r="K21" s="23" t="s">
        <v>40</v>
      </c>
      <c r="L21" s="23">
        <v>2005</v>
      </c>
      <c r="M21" s="24">
        <v>2019</v>
      </c>
      <c r="N21" s="164" t="s">
        <v>41</v>
      </c>
      <c r="O21" s="165"/>
      <c r="P21" s="166"/>
      <c r="V21" s="76"/>
      <c r="W21" s="76"/>
      <c r="X21" s="76"/>
      <c r="Y21" s="76"/>
      <c r="Z21" s="76"/>
      <c r="AA21" s="76"/>
      <c r="AB21" s="76"/>
      <c r="AC21" s="76"/>
      <c r="AD21" s="76"/>
      <c r="AE21" s="76"/>
      <c r="AF21" s="76"/>
      <c r="AG21" s="76"/>
      <c r="AM21" s="9"/>
      <c r="AS21" s="9"/>
      <c r="AY21" s="9"/>
      <c r="BD21" s="9"/>
    </row>
    <row r="22" spans="1:82" ht="12" customHeight="1" x14ac:dyDescent="0.2">
      <c r="B22" s="5"/>
      <c r="C22" s="47" t="s">
        <v>0</v>
      </c>
      <c r="D22" s="71" t="s">
        <v>54</v>
      </c>
      <c r="E22" s="48">
        <v>1</v>
      </c>
      <c r="F22" s="49">
        <v>24.52</v>
      </c>
      <c r="G22" s="50">
        <v>40.753</v>
      </c>
      <c r="H22" s="48">
        <v>1</v>
      </c>
      <c r="I22" s="49">
        <v>4.9053000000000004</v>
      </c>
      <c r="J22" s="50">
        <v>10.3955</v>
      </c>
      <c r="K22" s="48">
        <v>0</v>
      </c>
      <c r="L22" s="49">
        <v>1.95</v>
      </c>
      <c r="M22" s="50">
        <v>5.3079000000000001</v>
      </c>
      <c r="N22" s="27"/>
      <c r="O22" s="102">
        <v>2</v>
      </c>
      <c r="P22" s="66"/>
      <c r="V22" s="76"/>
      <c r="W22" s="76"/>
      <c r="X22" s="76"/>
      <c r="Y22" s="76"/>
      <c r="Z22" s="76"/>
      <c r="AA22" s="76"/>
      <c r="AB22" s="76"/>
      <c r="AC22" s="76"/>
      <c r="AD22" s="76"/>
      <c r="AE22" s="76"/>
      <c r="AF22" s="76"/>
      <c r="AG22" s="76"/>
      <c r="AM22" s="9"/>
      <c r="AS22" s="9"/>
      <c r="AY22" s="9"/>
      <c r="BD22" s="9"/>
    </row>
    <row r="23" spans="1:82" ht="12" customHeight="1" x14ac:dyDescent="0.2">
      <c r="B23" s="5"/>
      <c r="C23" s="51" t="s">
        <v>1</v>
      </c>
      <c r="D23" s="52"/>
      <c r="E23" s="53">
        <v>1</v>
      </c>
      <c r="F23" s="54">
        <v>19.100000000000001</v>
      </c>
      <c r="G23" s="55">
        <v>30.097200000000001</v>
      </c>
      <c r="H23" s="53">
        <v>1</v>
      </c>
      <c r="I23" s="54">
        <v>4.3190999999999997</v>
      </c>
      <c r="J23" s="55">
        <v>6.8990999999999998</v>
      </c>
      <c r="K23" s="53">
        <v>0</v>
      </c>
      <c r="L23" s="54">
        <v>2.14</v>
      </c>
      <c r="M23" s="55">
        <v>3.0358000000000001</v>
      </c>
      <c r="N23" s="28"/>
      <c r="O23" s="103">
        <v>2</v>
      </c>
      <c r="P23" s="33"/>
      <c r="V23" s="31"/>
      <c r="AM23" s="9"/>
      <c r="AS23" s="9"/>
      <c r="AY23" s="9"/>
      <c r="BD23" s="9"/>
    </row>
    <row r="24" spans="1:82" ht="12" customHeight="1" x14ac:dyDescent="0.2">
      <c r="B24" s="5"/>
      <c r="C24" s="51" t="s">
        <v>2</v>
      </c>
      <c r="D24" s="72" t="s">
        <v>54</v>
      </c>
      <c r="E24" s="53">
        <v>1</v>
      </c>
      <c r="F24" s="54">
        <v>22.71</v>
      </c>
      <c r="G24" s="55">
        <v>42.546500000000002</v>
      </c>
      <c r="H24" s="53">
        <v>1</v>
      </c>
      <c r="I24" s="54">
        <v>5.1127000000000002</v>
      </c>
      <c r="J24" s="55">
        <v>11.117900000000001</v>
      </c>
      <c r="K24" s="53">
        <v>0</v>
      </c>
      <c r="L24" s="54">
        <v>1.37</v>
      </c>
      <c r="M24" s="55">
        <v>3.7225999999999999</v>
      </c>
      <c r="N24" s="28"/>
      <c r="O24" s="103">
        <v>2</v>
      </c>
      <c r="P24" s="33"/>
      <c r="V24" s="32"/>
      <c r="AM24" s="9"/>
      <c r="AS24" s="9"/>
      <c r="AY24" s="9"/>
      <c r="BD24" s="9"/>
    </row>
    <row r="25" spans="1:82" ht="12" customHeight="1" x14ac:dyDescent="0.2">
      <c r="B25" s="5"/>
      <c r="C25" s="56" t="s">
        <v>3</v>
      </c>
      <c r="D25" s="57"/>
      <c r="E25" s="58">
        <v>1</v>
      </c>
      <c r="F25" s="59">
        <v>23.08</v>
      </c>
      <c r="G25" s="60">
        <v>30.507200000000001</v>
      </c>
      <c r="H25" s="58">
        <v>1</v>
      </c>
      <c r="I25" s="59">
        <v>5.2294999999999998</v>
      </c>
      <c r="J25" s="60">
        <v>7.4051999999999998</v>
      </c>
      <c r="K25" s="58">
        <v>0</v>
      </c>
      <c r="L25" s="59">
        <v>1.57</v>
      </c>
      <c r="M25" s="60">
        <v>1.8224</v>
      </c>
      <c r="N25" s="67"/>
      <c r="O25" s="104">
        <v>2</v>
      </c>
      <c r="P25" s="68"/>
      <c r="V25" s="7"/>
      <c r="AM25" s="9"/>
      <c r="AS25" s="9"/>
      <c r="AY25" s="9"/>
      <c r="BD25" s="9"/>
    </row>
    <row r="26" spans="1:82" ht="12" customHeight="1" x14ac:dyDescent="0.2">
      <c r="B26" s="5"/>
      <c r="C26" s="56" t="s">
        <v>4</v>
      </c>
      <c r="D26" s="73" t="s">
        <v>54</v>
      </c>
      <c r="E26" s="58">
        <v>1</v>
      </c>
      <c r="F26" s="59">
        <v>23.68</v>
      </c>
      <c r="G26" s="60">
        <v>36.904400000000003</v>
      </c>
      <c r="H26" s="58">
        <v>1</v>
      </c>
      <c r="I26" s="59">
        <v>5.8263999999999996</v>
      </c>
      <c r="J26" s="60">
        <v>9.5867000000000004</v>
      </c>
      <c r="K26" s="58">
        <v>-1</v>
      </c>
      <c r="L26" s="59">
        <v>2.33</v>
      </c>
      <c r="M26" s="60">
        <v>2.0710000000000002</v>
      </c>
      <c r="N26" s="67"/>
      <c r="O26" s="104">
        <v>1</v>
      </c>
      <c r="P26" s="68"/>
      <c r="V26" s="7"/>
      <c r="AM26" s="9"/>
      <c r="AS26" s="9"/>
      <c r="AY26" s="9"/>
      <c r="BD26" s="9"/>
    </row>
    <row r="27" spans="1:82" ht="12" customHeight="1" x14ac:dyDescent="0.2">
      <c r="B27" s="5"/>
      <c r="C27" s="56" t="s">
        <v>5</v>
      </c>
      <c r="D27" s="73"/>
      <c r="E27" s="58">
        <v>1</v>
      </c>
      <c r="F27" s="59">
        <v>24.65</v>
      </c>
      <c r="G27" s="60">
        <v>28.0181</v>
      </c>
      <c r="H27" s="58">
        <v>1</v>
      </c>
      <c r="I27" s="59">
        <v>5.3977000000000004</v>
      </c>
      <c r="J27" s="60">
        <v>6.9538000000000002</v>
      </c>
      <c r="K27" s="58">
        <v>0</v>
      </c>
      <c r="L27" s="59">
        <v>1.56</v>
      </c>
      <c r="M27" s="60">
        <v>2.3424999999999998</v>
      </c>
      <c r="N27" s="67"/>
      <c r="O27" s="103">
        <v>2</v>
      </c>
      <c r="P27" s="68"/>
      <c r="V27" s="7"/>
      <c r="AM27" s="9"/>
      <c r="AS27" s="9"/>
      <c r="AY27" s="9"/>
      <c r="BD27" s="9"/>
    </row>
    <row r="28" spans="1:82" ht="12" customHeight="1" x14ac:dyDescent="0.2">
      <c r="B28" s="5"/>
      <c r="C28" s="51" t="s">
        <v>6</v>
      </c>
      <c r="D28" s="72" t="s">
        <v>54</v>
      </c>
      <c r="E28" s="53">
        <v>1</v>
      </c>
      <c r="F28" s="54">
        <v>20.88</v>
      </c>
      <c r="G28" s="55">
        <v>40.130699999999997</v>
      </c>
      <c r="H28" s="53">
        <v>1</v>
      </c>
      <c r="I28" s="54">
        <v>5.9676</v>
      </c>
      <c r="J28" s="55">
        <v>12.889200000000001</v>
      </c>
      <c r="K28" s="53">
        <v>0</v>
      </c>
      <c r="L28" s="54">
        <v>4.24</v>
      </c>
      <c r="M28" s="55">
        <v>6.0795000000000003</v>
      </c>
      <c r="N28" s="28"/>
      <c r="O28" s="103">
        <v>2</v>
      </c>
      <c r="P28" s="33"/>
      <c r="AM28" s="9"/>
      <c r="AS28" s="9"/>
      <c r="AY28" s="9"/>
      <c r="BD28" s="9"/>
    </row>
    <row r="29" spans="1:82" ht="12" customHeight="1" x14ac:dyDescent="0.2">
      <c r="B29" s="5"/>
      <c r="C29" s="51" t="s">
        <v>7</v>
      </c>
      <c r="D29" s="72" t="s">
        <v>54</v>
      </c>
      <c r="E29" s="53">
        <v>1</v>
      </c>
      <c r="F29" s="54">
        <v>24.72</v>
      </c>
      <c r="G29" s="55">
        <v>41.5837</v>
      </c>
      <c r="H29" s="53">
        <v>1</v>
      </c>
      <c r="I29" s="54">
        <v>5.3733000000000004</v>
      </c>
      <c r="J29" s="55">
        <v>10.507099999999999</v>
      </c>
      <c r="K29" s="53">
        <v>0</v>
      </c>
      <c r="L29" s="54">
        <v>1.97</v>
      </c>
      <c r="M29" s="55">
        <v>2.3368000000000002</v>
      </c>
      <c r="N29" s="28"/>
      <c r="O29" s="103">
        <v>2</v>
      </c>
      <c r="P29" s="33"/>
      <c r="AM29" s="9"/>
      <c r="AS29" s="9"/>
      <c r="AY29" s="9"/>
      <c r="BD29" s="9"/>
    </row>
    <row r="30" spans="1:82" ht="12" customHeight="1" x14ac:dyDescent="0.2">
      <c r="B30" s="5"/>
      <c r="C30" s="51" t="s">
        <v>8</v>
      </c>
      <c r="D30" s="72" t="s">
        <v>54</v>
      </c>
      <c r="E30" s="53">
        <v>1</v>
      </c>
      <c r="F30" s="54">
        <v>26.91</v>
      </c>
      <c r="G30" s="55">
        <v>44.505499999999998</v>
      </c>
      <c r="H30" s="53">
        <v>1</v>
      </c>
      <c r="I30" s="54">
        <v>6.5610999999999997</v>
      </c>
      <c r="J30" s="55">
        <v>12.6547</v>
      </c>
      <c r="K30" s="53">
        <v>0</v>
      </c>
      <c r="L30" s="54">
        <v>3.97</v>
      </c>
      <c r="M30" s="55">
        <v>5.0707000000000004</v>
      </c>
      <c r="N30" s="28"/>
      <c r="O30" s="103">
        <v>2</v>
      </c>
      <c r="P30" s="33"/>
      <c r="AM30" s="9"/>
      <c r="AS30" s="9"/>
      <c r="AY30" s="9"/>
      <c r="BD30" s="9"/>
    </row>
    <row r="31" spans="1:82" ht="12" customHeight="1" x14ac:dyDescent="0.2">
      <c r="A31" s="8"/>
      <c r="B31" s="5"/>
      <c r="C31" s="56" t="s">
        <v>9</v>
      </c>
      <c r="D31" s="73" t="s">
        <v>54</v>
      </c>
      <c r="E31" s="58">
        <v>1</v>
      </c>
      <c r="F31" s="59">
        <v>23.47</v>
      </c>
      <c r="G31" s="60">
        <v>37.997399999999999</v>
      </c>
      <c r="H31" s="58">
        <v>1</v>
      </c>
      <c r="I31" s="59">
        <v>5.6718000000000002</v>
      </c>
      <c r="J31" s="60">
        <v>11.5189</v>
      </c>
      <c r="K31" s="58">
        <v>0</v>
      </c>
      <c r="L31" s="59">
        <v>1.1000000000000001</v>
      </c>
      <c r="M31" s="60">
        <v>5.1776</v>
      </c>
      <c r="N31" s="67"/>
      <c r="O31" s="104">
        <v>2</v>
      </c>
      <c r="P31" s="68"/>
      <c r="AM31" s="9"/>
      <c r="AS31" s="9"/>
      <c r="AY31" s="9"/>
      <c r="BD31" s="9"/>
    </row>
    <row r="32" spans="1:82" ht="12" customHeight="1" x14ac:dyDescent="0.2">
      <c r="A32" s="8"/>
      <c r="B32" s="5"/>
      <c r="C32" s="56" t="s">
        <v>10</v>
      </c>
      <c r="D32" s="57"/>
      <c r="E32" s="58">
        <v>1</v>
      </c>
      <c r="F32" s="59">
        <v>23.6</v>
      </c>
      <c r="G32" s="60">
        <v>34.340200000000003</v>
      </c>
      <c r="H32" s="58">
        <v>1</v>
      </c>
      <c r="I32" s="59">
        <v>6.0152999999999999</v>
      </c>
      <c r="J32" s="60">
        <v>8.8914000000000009</v>
      </c>
      <c r="K32" s="58">
        <v>0</v>
      </c>
      <c r="L32" s="59">
        <v>1.36</v>
      </c>
      <c r="M32" s="60">
        <v>4.7092000000000001</v>
      </c>
      <c r="N32" s="67"/>
      <c r="O32" s="104">
        <v>2</v>
      </c>
      <c r="P32" s="68"/>
      <c r="AM32" s="9"/>
      <c r="AS32" s="9"/>
      <c r="AY32" s="9"/>
      <c r="BD32" s="9"/>
    </row>
    <row r="33" spans="1:16" ht="12" customHeight="1" x14ac:dyDescent="0.2">
      <c r="A33" s="8"/>
      <c r="B33" s="5"/>
      <c r="C33" s="61" t="s">
        <v>11</v>
      </c>
      <c r="D33" s="62"/>
      <c r="E33" s="63">
        <v>1</v>
      </c>
      <c r="F33" s="64">
        <v>30.38</v>
      </c>
      <c r="G33" s="65">
        <v>34.6755</v>
      </c>
      <c r="H33" s="63">
        <v>1</v>
      </c>
      <c r="I33" s="64">
        <v>6.6318999999999999</v>
      </c>
      <c r="J33" s="65">
        <v>9.8512000000000004</v>
      </c>
      <c r="K33" s="63">
        <v>0</v>
      </c>
      <c r="L33" s="64">
        <v>1.83</v>
      </c>
      <c r="M33" s="65">
        <v>3.972</v>
      </c>
      <c r="N33" s="69"/>
      <c r="O33" s="105">
        <v>2</v>
      </c>
      <c r="P33" s="70"/>
    </row>
    <row r="34" spans="1:16" ht="20.100000000000001" customHeight="1" x14ac:dyDescent="0.2">
      <c r="A34" s="8"/>
      <c r="B34" s="5"/>
      <c r="C34" s="25" t="s">
        <v>30</v>
      </c>
      <c r="D34" s="26"/>
      <c r="E34" s="35" t="str">
        <f>G21</f>
        <v>2021q1</v>
      </c>
      <c r="F34" s="35" t="s">
        <v>27</v>
      </c>
      <c r="G34" s="36" t="s">
        <v>28</v>
      </c>
      <c r="H34" s="35" t="str">
        <f>J21</f>
        <v>2021q1</v>
      </c>
      <c r="I34" s="35" t="s">
        <v>27</v>
      </c>
      <c r="J34" s="36" t="s">
        <v>28</v>
      </c>
      <c r="K34" s="35">
        <f>M21</f>
        <v>2019</v>
      </c>
      <c r="L34" s="35" t="s">
        <v>27</v>
      </c>
      <c r="M34" s="35" t="s">
        <v>28</v>
      </c>
      <c r="N34" s="37" t="s">
        <v>27</v>
      </c>
      <c r="O34" s="35" t="str">
        <f>H34</f>
        <v>2021q1</v>
      </c>
      <c r="P34" s="36" t="s">
        <v>28</v>
      </c>
    </row>
    <row r="35" spans="1:16" ht="15" customHeight="1" x14ac:dyDescent="0.2">
      <c r="C35" s="81" t="s">
        <v>55</v>
      </c>
      <c r="D35" s="83"/>
      <c r="E35" s="122">
        <v>-1</v>
      </c>
      <c r="F35" s="125">
        <v>46</v>
      </c>
      <c r="G35" s="128">
        <f>F35/F42</f>
        <v>0.11471321695760599</v>
      </c>
      <c r="H35" s="122">
        <v>-1</v>
      </c>
      <c r="I35" s="125">
        <v>35</v>
      </c>
      <c r="J35" s="128">
        <f>I35/I42</f>
        <v>8.7281795511221949E-2</v>
      </c>
      <c r="K35" s="122">
        <v>-1</v>
      </c>
      <c r="L35" s="125">
        <v>127</v>
      </c>
      <c r="M35" s="128">
        <f>L35/L42</f>
        <v>0.3167082294264339</v>
      </c>
      <c r="N35" s="85">
        <v>10</v>
      </c>
      <c r="O35" s="99">
        <v>-3</v>
      </c>
      <c r="P35" s="86">
        <f>N35/N42</f>
        <v>2.4937655860349128E-2</v>
      </c>
    </row>
    <row r="36" spans="1:16" ht="15" customHeight="1" x14ac:dyDescent="0.2">
      <c r="C36" s="82" t="s">
        <v>39</v>
      </c>
      <c r="D36" s="84"/>
      <c r="E36" s="123"/>
      <c r="F36" s="126"/>
      <c r="G36" s="129"/>
      <c r="H36" s="123"/>
      <c r="I36" s="126"/>
      <c r="J36" s="129"/>
      <c r="K36" s="123"/>
      <c r="L36" s="126"/>
      <c r="M36" s="129"/>
      <c r="N36" s="87">
        <v>17</v>
      </c>
      <c r="O36" s="100">
        <v>-2</v>
      </c>
      <c r="P36" s="88">
        <f>N36/N42</f>
        <v>4.2394014962593519E-2</v>
      </c>
    </row>
    <row r="37" spans="1:16" ht="15" customHeight="1" x14ac:dyDescent="0.2">
      <c r="C37" s="77" t="s">
        <v>56</v>
      </c>
      <c r="D37" s="78"/>
      <c r="E37" s="124"/>
      <c r="F37" s="127"/>
      <c r="G37" s="130"/>
      <c r="H37" s="124"/>
      <c r="I37" s="127"/>
      <c r="J37" s="130"/>
      <c r="K37" s="124"/>
      <c r="L37" s="127"/>
      <c r="M37" s="130"/>
      <c r="N37" s="89">
        <v>24</v>
      </c>
      <c r="O37" s="101">
        <v>-1</v>
      </c>
      <c r="P37" s="90">
        <f>N37/N42</f>
        <v>5.9850374064837904E-2</v>
      </c>
    </row>
    <row r="38" spans="1:16" ht="15" customHeight="1" x14ac:dyDescent="0.2">
      <c r="C38" s="81" t="s">
        <v>37</v>
      </c>
      <c r="D38" s="83"/>
      <c r="E38" s="122">
        <v>0</v>
      </c>
      <c r="F38" s="125">
        <v>55</v>
      </c>
      <c r="G38" s="128">
        <f>F38/F42</f>
        <v>0.13715710723192021</v>
      </c>
      <c r="H38" s="122">
        <v>0</v>
      </c>
      <c r="I38" s="125">
        <v>34</v>
      </c>
      <c r="J38" s="128">
        <f>I38/I42</f>
        <v>8.4788029925187039E-2</v>
      </c>
      <c r="K38" s="122">
        <v>0</v>
      </c>
      <c r="L38" s="125">
        <v>209</v>
      </c>
      <c r="M38" s="128">
        <f>L38/L42</f>
        <v>0.52119700748129671</v>
      </c>
      <c r="N38" s="87">
        <v>26</v>
      </c>
      <c r="O38" s="99">
        <v>0</v>
      </c>
      <c r="P38" s="88">
        <f>N38/N42</f>
        <v>6.4837905236907731E-2</v>
      </c>
    </row>
    <row r="39" spans="1:16" ht="15" customHeight="1" x14ac:dyDescent="0.2">
      <c r="C39" s="82" t="s">
        <v>38</v>
      </c>
      <c r="D39" s="84"/>
      <c r="E39" s="123"/>
      <c r="F39" s="126"/>
      <c r="G39" s="129"/>
      <c r="H39" s="123"/>
      <c r="I39" s="126"/>
      <c r="J39" s="129"/>
      <c r="K39" s="123"/>
      <c r="L39" s="126"/>
      <c r="M39" s="129"/>
      <c r="N39" s="87">
        <v>117</v>
      </c>
      <c r="O39" s="100">
        <v>1</v>
      </c>
      <c r="P39" s="88">
        <f>N39/N42</f>
        <v>0.29177057356608477</v>
      </c>
    </row>
    <row r="40" spans="1:16" ht="15" customHeight="1" x14ac:dyDescent="0.2">
      <c r="C40" s="77" t="s">
        <v>57</v>
      </c>
      <c r="D40" s="78"/>
      <c r="E40" s="124"/>
      <c r="F40" s="127"/>
      <c r="G40" s="130"/>
      <c r="H40" s="124"/>
      <c r="I40" s="127"/>
      <c r="J40" s="130"/>
      <c r="K40" s="124"/>
      <c r="L40" s="127"/>
      <c r="M40" s="130"/>
      <c r="N40" s="89">
        <v>161</v>
      </c>
      <c r="O40" s="101">
        <v>2</v>
      </c>
      <c r="P40" s="90">
        <f>N40/N42</f>
        <v>0.40149625935162092</v>
      </c>
    </row>
    <row r="41" spans="1:16" ht="15" customHeight="1" x14ac:dyDescent="0.2">
      <c r="C41" s="79" t="s">
        <v>58</v>
      </c>
      <c r="D41" s="80"/>
      <c r="E41" s="98">
        <v>1</v>
      </c>
      <c r="F41" s="91">
        <v>300</v>
      </c>
      <c r="G41" s="90">
        <f>F41/F42</f>
        <v>0.74812967581047385</v>
      </c>
      <c r="H41" s="98">
        <v>1</v>
      </c>
      <c r="I41" s="91">
        <v>332</v>
      </c>
      <c r="J41" s="90">
        <f>I41/I42</f>
        <v>0.82793017456359097</v>
      </c>
      <c r="K41" s="98">
        <v>1</v>
      </c>
      <c r="L41" s="91">
        <v>65</v>
      </c>
      <c r="M41" s="90">
        <f>L41/L42</f>
        <v>0.16209476309226933</v>
      </c>
      <c r="N41" s="89">
        <v>46</v>
      </c>
      <c r="O41" s="101">
        <v>3</v>
      </c>
      <c r="P41" s="107">
        <f>N41/N42</f>
        <v>0.11471321695760599</v>
      </c>
    </row>
    <row r="42" spans="1:16" ht="15" customHeight="1" x14ac:dyDescent="0.2">
      <c r="C42" s="29" t="s">
        <v>31</v>
      </c>
      <c r="D42" s="30"/>
      <c r="E42" s="92"/>
      <c r="F42" s="93">
        <f>F41+F38+F35</f>
        <v>401</v>
      </c>
      <c r="G42" s="94">
        <f>G41+G38+G35</f>
        <v>1</v>
      </c>
      <c r="H42" s="92"/>
      <c r="I42" s="93">
        <f>I41+I38+I35</f>
        <v>401</v>
      </c>
      <c r="J42" s="94">
        <f>J41+J38+J35</f>
        <v>1</v>
      </c>
      <c r="K42" s="92"/>
      <c r="L42" s="93">
        <f>L41+L38+L35</f>
        <v>401</v>
      </c>
      <c r="M42" s="94">
        <f>M41+M38+M35</f>
        <v>1</v>
      </c>
      <c r="N42" s="91">
        <f>SUM(N35:N41)</f>
        <v>401</v>
      </c>
      <c r="O42" s="91"/>
      <c r="P42" s="90">
        <f>SUM(P35:P41)</f>
        <v>0.99999999999999989</v>
      </c>
    </row>
    <row r="43" spans="1:16" ht="15" customHeight="1" x14ac:dyDescent="0.2">
      <c r="C43" s="170" t="s">
        <v>67</v>
      </c>
      <c r="D43" s="171"/>
      <c r="E43" s="171"/>
      <c r="F43" s="171"/>
      <c r="G43" s="171"/>
      <c r="H43" s="171"/>
      <c r="I43" s="171"/>
      <c r="J43" s="171"/>
      <c r="K43" s="171"/>
      <c r="L43" s="171"/>
      <c r="M43" s="171"/>
      <c r="N43" s="171"/>
      <c r="O43" s="171"/>
      <c r="P43" s="172"/>
    </row>
    <row r="44" spans="1:16" ht="54.95" customHeight="1" x14ac:dyDescent="0.2">
      <c r="C44" s="158" t="s">
        <v>60</v>
      </c>
      <c r="D44" s="159"/>
      <c r="E44" s="159"/>
      <c r="F44" s="159"/>
      <c r="G44" s="159"/>
      <c r="H44" s="159"/>
      <c r="I44" s="159"/>
      <c r="J44" s="159"/>
      <c r="K44" s="159"/>
      <c r="L44" s="159"/>
      <c r="M44" s="159"/>
      <c r="N44" s="159"/>
      <c r="O44" s="159"/>
      <c r="P44" s="160"/>
    </row>
    <row r="45" spans="1:16" ht="50.1" customHeight="1" x14ac:dyDescent="0.2">
      <c r="C45" s="167" t="s">
        <v>34</v>
      </c>
      <c r="D45" s="168"/>
      <c r="E45" s="168"/>
      <c r="F45" s="168"/>
      <c r="G45" s="168"/>
      <c r="H45" s="168"/>
      <c r="I45" s="168"/>
      <c r="J45" s="168"/>
      <c r="K45" s="168"/>
      <c r="L45" s="168"/>
      <c r="M45" s="168"/>
      <c r="N45" s="168"/>
      <c r="O45" s="168"/>
      <c r="P45" s="169"/>
    </row>
  </sheetData>
  <mergeCells count="35">
    <mergeCell ref="C45:P45"/>
    <mergeCell ref="J38:J40"/>
    <mergeCell ref="K38:K40"/>
    <mergeCell ref="L38:L40"/>
    <mergeCell ref="M38:M40"/>
    <mergeCell ref="E38:E40"/>
    <mergeCell ref="F38:F40"/>
    <mergeCell ref="G38:G40"/>
    <mergeCell ref="H38:H40"/>
    <mergeCell ref="I38:I40"/>
    <mergeCell ref="C43:P43"/>
    <mergeCell ref="K20:M20"/>
    <mergeCell ref="C44:P44"/>
    <mergeCell ref="K35:K37"/>
    <mergeCell ref="L35:L37"/>
    <mergeCell ref="N20:P20"/>
    <mergeCell ref="N21:P21"/>
    <mergeCell ref="J35:J37"/>
    <mergeCell ref="M35:M37"/>
    <mergeCell ref="B13:D13"/>
    <mergeCell ref="B12:D12"/>
    <mergeCell ref="C17:P17"/>
    <mergeCell ref="C18:P18"/>
    <mergeCell ref="E35:E37"/>
    <mergeCell ref="F35:F37"/>
    <mergeCell ref="G35:G37"/>
    <mergeCell ref="H35:H37"/>
    <mergeCell ref="I35:I37"/>
    <mergeCell ref="C19:D21"/>
    <mergeCell ref="E19:G19"/>
    <mergeCell ref="H19:J19"/>
    <mergeCell ref="K19:M19"/>
    <mergeCell ref="N19:P19"/>
    <mergeCell ref="E20:G20"/>
    <mergeCell ref="H20:J20"/>
  </mergeCells>
  <phoneticPr fontId="6" type="noConversion"/>
  <conditionalFormatting sqref="O35">
    <cfRule type="dataBar" priority="44">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6">
    <cfRule type="dataBar" priority="43">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7">
    <cfRule type="dataBar" priority="42">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38">
    <cfRule type="dataBar" priority="41">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39">
    <cfRule type="dataBar" priority="40">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0">
    <cfRule type="dataBar" priority="39">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1">
    <cfRule type="dataBar" priority="38">
      <dataBar showValue="0">
        <cfvo type="num" val="3"/>
        <cfvo type="num" val="-3"/>
        <color rgb="FFFF0000"/>
      </dataBar>
      <extLst>
        <ext xmlns:x14="http://schemas.microsoft.com/office/spreadsheetml/2009/9/main" uri="{B025F937-C7B1-47D3-B67F-A62EFF666E3E}">
          <x14:id>{FBF65DC5-DBE1-4FA7-BC74-FFC33DCA01D7}</x14:id>
        </ext>
      </extLst>
    </cfRule>
  </conditionalFormatting>
  <conditionalFormatting sqref="O22">
    <cfRule type="dataBar" priority="13">
      <dataBar showValue="0">
        <cfvo type="num" val="3"/>
        <cfvo type="num" val="-3"/>
        <color rgb="FFFF0000"/>
      </dataBar>
      <extLst>
        <ext xmlns:x14="http://schemas.microsoft.com/office/spreadsheetml/2009/9/main" uri="{B025F937-C7B1-47D3-B67F-A62EFF666E3E}">
          <x14:id>{E4A61223-3E0D-48D3-9E2C-57F2A86BA10A}</x14:id>
        </ext>
      </extLst>
    </cfRule>
  </conditionalFormatting>
  <conditionalFormatting sqref="O23">
    <cfRule type="dataBar" priority="12">
      <dataBar showValue="0">
        <cfvo type="num" val="3"/>
        <cfvo type="num" val="-3"/>
        <color rgb="FFFF0000"/>
      </dataBar>
      <extLst>
        <ext xmlns:x14="http://schemas.microsoft.com/office/spreadsheetml/2009/9/main" uri="{B025F937-C7B1-47D3-B67F-A62EFF666E3E}">
          <x14:id>{B66FAE85-25CF-4B3B-8F0A-86EF0CBD330D}</x14:id>
        </ext>
      </extLst>
    </cfRule>
  </conditionalFormatting>
  <conditionalFormatting sqref="O24">
    <cfRule type="dataBar" priority="11">
      <dataBar showValue="0">
        <cfvo type="num" val="3"/>
        <cfvo type="num" val="-3"/>
        <color rgb="FFFF0000"/>
      </dataBar>
      <extLst>
        <ext xmlns:x14="http://schemas.microsoft.com/office/spreadsheetml/2009/9/main" uri="{B025F937-C7B1-47D3-B67F-A62EFF666E3E}">
          <x14:id>{6BD1EF9C-FFE4-4366-8A12-1AA67C80F0EA}</x14:id>
        </ext>
      </extLst>
    </cfRule>
  </conditionalFormatting>
  <conditionalFormatting sqref="O25">
    <cfRule type="dataBar" priority="10">
      <dataBar showValue="0">
        <cfvo type="num" val="3"/>
        <cfvo type="num" val="-3"/>
        <color rgb="FFFF0000"/>
      </dataBar>
      <extLst>
        <ext xmlns:x14="http://schemas.microsoft.com/office/spreadsheetml/2009/9/main" uri="{B025F937-C7B1-47D3-B67F-A62EFF666E3E}">
          <x14:id>{544E5B27-74BB-4F1D-9C08-71EB2202C943}</x14:id>
        </ext>
      </extLst>
    </cfRule>
  </conditionalFormatting>
  <conditionalFormatting sqref="O26">
    <cfRule type="dataBar" priority="9">
      <dataBar showValue="0">
        <cfvo type="num" val="3"/>
        <cfvo type="num" val="-3"/>
        <color rgb="FFFF0000"/>
      </dataBar>
      <extLst>
        <ext xmlns:x14="http://schemas.microsoft.com/office/spreadsheetml/2009/9/main" uri="{B025F937-C7B1-47D3-B67F-A62EFF666E3E}">
          <x14:id>{5B6B136F-7479-40D8-A72A-5823345E9CC5}</x14:id>
        </ext>
      </extLst>
    </cfRule>
  </conditionalFormatting>
  <conditionalFormatting sqref="O28">
    <cfRule type="dataBar" priority="7">
      <dataBar showValue="0">
        <cfvo type="num" val="3"/>
        <cfvo type="num" val="-3"/>
        <color rgb="FFFF0000"/>
      </dataBar>
      <extLst>
        <ext xmlns:x14="http://schemas.microsoft.com/office/spreadsheetml/2009/9/main" uri="{B025F937-C7B1-47D3-B67F-A62EFF666E3E}">
          <x14:id>{C32A80C3-5B8F-46E5-B5C9-5DDC385D05D7}</x14:id>
        </ext>
      </extLst>
    </cfRule>
  </conditionalFormatting>
  <conditionalFormatting sqref="O29">
    <cfRule type="dataBar" priority="6">
      <dataBar showValue="0">
        <cfvo type="num" val="3"/>
        <cfvo type="num" val="-3"/>
        <color rgb="FFFF0000"/>
      </dataBar>
      <extLst>
        <ext xmlns:x14="http://schemas.microsoft.com/office/spreadsheetml/2009/9/main" uri="{B025F937-C7B1-47D3-B67F-A62EFF666E3E}">
          <x14:id>{C1EFA8A6-BF32-4E6C-84F1-44263105D04A}</x14:id>
        </ext>
      </extLst>
    </cfRule>
  </conditionalFormatting>
  <conditionalFormatting sqref="O30">
    <cfRule type="dataBar" priority="5">
      <dataBar showValue="0">
        <cfvo type="num" val="3"/>
        <cfvo type="num" val="-3"/>
        <color rgb="FFFF0000"/>
      </dataBar>
      <extLst>
        <ext xmlns:x14="http://schemas.microsoft.com/office/spreadsheetml/2009/9/main" uri="{B025F937-C7B1-47D3-B67F-A62EFF666E3E}">
          <x14:id>{76372669-1F9F-485B-93F7-1B8EDA90967D}</x14:id>
        </ext>
      </extLst>
    </cfRule>
  </conditionalFormatting>
  <conditionalFormatting sqref="O31">
    <cfRule type="dataBar" priority="4">
      <dataBar showValue="0">
        <cfvo type="num" val="3"/>
        <cfvo type="num" val="-3"/>
        <color rgb="FFFF0000"/>
      </dataBar>
      <extLst>
        <ext xmlns:x14="http://schemas.microsoft.com/office/spreadsheetml/2009/9/main" uri="{B025F937-C7B1-47D3-B67F-A62EFF666E3E}">
          <x14:id>{7A24C005-8909-4AFB-940E-C32BEF2F52E3}</x14:id>
        </ext>
      </extLst>
    </cfRule>
  </conditionalFormatting>
  <conditionalFormatting sqref="O32">
    <cfRule type="dataBar" priority="3">
      <dataBar showValue="0">
        <cfvo type="num" val="3"/>
        <cfvo type="num" val="-3"/>
        <color rgb="FFFF0000"/>
      </dataBar>
      <extLst>
        <ext xmlns:x14="http://schemas.microsoft.com/office/spreadsheetml/2009/9/main" uri="{B025F937-C7B1-47D3-B67F-A62EFF666E3E}">
          <x14:id>{F213E986-1741-4E97-A070-0827213CA98C}</x14:id>
        </ext>
      </extLst>
    </cfRule>
  </conditionalFormatting>
  <conditionalFormatting sqref="O33">
    <cfRule type="dataBar" priority="2">
      <dataBar showValue="0">
        <cfvo type="num" val="3"/>
        <cfvo type="num" val="-3"/>
        <color rgb="FFFF0000"/>
      </dataBar>
      <extLst>
        <ext xmlns:x14="http://schemas.microsoft.com/office/spreadsheetml/2009/9/main" uri="{B025F937-C7B1-47D3-B67F-A62EFF666E3E}">
          <x14:id>{A4EB642C-CE78-4A0B-B960-BD308960F625}</x14:id>
        </ext>
      </extLst>
    </cfRule>
  </conditionalFormatting>
  <conditionalFormatting sqref="O27">
    <cfRule type="dataBar" priority="1">
      <dataBar showValue="0">
        <cfvo type="num" val="3"/>
        <cfvo type="num" val="-3"/>
        <color rgb="FFFF0000"/>
      </dataBar>
      <extLst>
        <ext xmlns:x14="http://schemas.microsoft.com/office/spreadsheetml/2009/9/main" uri="{B025F937-C7B1-47D3-B67F-A62EFF666E3E}">
          <x14:id>{1AE20C3C-0D19-4E14-AAB2-C2795A32F928}</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7:P43"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O35</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E4A61223-3E0D-48D3-9E2C-57F2A86BA10A}">
            <x14:dataBar minLength="0" maxLength="100" gradient="0" direction="leftToRight">
              <x14:cfvo type="num">
                <xm:f>3</xm:f>
              </x14:cfvo>
              <x14:cfvo type="num">
                <xm:f>-3</xm:f>
              </x14:cfvo>
              <x14:negativeFillColor rgb="FF00B050"/>
              <x14:axisColor rgb="FF000000"/>
            </x14:dataBar>
          </x14:cfRule>
          <xm:sqref>O22</xm:sqref>
        </x14:conditionalFormatting>
        <x14:conditionalFormatting xmlns:xm="http://schemas.microsoft.com/office/excel/2006/main">
          <x14:cfRule type="dataBar" id="{B66FAE85-25CF-4B3B-8F0A-86EF0CBD330D}">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6BD1EF9C-FFE4-4366-8A12-1AA67C80F0EA}">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544E5B27-74BB-4F1D-9C08-71EB2202C943}">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5B6B136F-7479-40D8-A72A-5823345E9CC5}">
            <x14:dataBar minLength="0" maxLength="100" gradient="0" direction="leftToRight">
              <x14:cfvo type="num">
                <xm:f>3</xm:f>
              </x14:cfvo>
              <x14:cfvo type="num">
                <xm:f>-3</xm:f>
              </x14:cfvo>
              <x14:negativeFillColor rgb="FF00B050"/>
              <x14:axisColor rgb="FF000000"/>
            </x14:dataBar>
          </x14:cfRule>
          <xm:sqref>O26</xm:sqref>
        </x14:conditionalFormatting>
        <x14:conditionalFormatting xmlns:xm="http://schemas.microsoft.com/office/excel/2006/main">
          <x14:cfRule type="dataBar" id="{C32A80C3-5B8F-46E5-B5C9-5DDC385D05D7}">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C1EFA8A6-BF32-4E6C-84F1-44263105D04A}">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76372669-1F9F-485B-93F7-1B8EDA90967D}">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7A24C005-8909-4AFB-940E-C32BEF2F52E3}">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F213E986-1741-4E97-A070-0827213CA98C}">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A4EB642C-CE78-4A0B-B960-BD308960F625}">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1AE20C3C-0D19-4E14-AAB2-C2795A32F928}">
            <x14:dataBar minLength="0" maxLength="100" gradient="0" direction="leftToRight">
              <x14:cfvo type="num">
                <xm:f>3</xm:f>
              </x14:cfvo>
              <x14:cfvo type="num">
                <xm:f>-3</xm:f>
              </x14:cfvo>
              <x14:negativeFillColor rgb="FF00B050"/>
              <x14:axisColor rgb="FF000000"/>
            </x14:dataBar>
          </x14:cfRule>
          <xm:sqref>O27</xm:sqref>
        </x14:conditionalFormatting>
        <x14:conditionalFormatting xmlns:xm="http://schemas.microsoft.com/office/excel/2006/main">
          <x14:cfRule type="iconSet" priority="136"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E35</xm:sqref>
        </x14:conditionalFormatting>
        <x14:conditionalFormatting xmlns:xm="http://schemas.microsoft.com/office/excel/2006/main">
          <x14:cfRule type="iconSet" priority="135"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E41</xm:sqref>
        </x14:conditionalFormatting>
        <x14:conditionalFormatting xmlns:xm="http://schemas.microsoft.com/office/excel/2006/main">
          <x14:cfRule type="iconSet" priority="127"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E38</xm:sqref>
        </x14:conditionalFormatting>
        <x14:conditionalFormatting xmlns:xm="http://schemas.microsoft.com/office/excel/2006/main">
          <x14:cfRule type="iconSet" priority="126"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125"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K35</xm:sqref>
        </x14:conditionalFormatting>
        <x14:conditionalFormatting xmlns:xm="http://schemas.microsoft.com/office/excel/2006/main">
          <x14:cfRule type="iconSet" priority="124"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H38</xm:sqref>
        </x14:conditionalFormatting>
        <x14:conditionalFormatting xmlns:xm="http://schemas.microsoft.com/office/excel/2006/main">
          <x14:cfRule type="iconSet" priority="123"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K38</xm:sqref>
        </x14:conditionalFormatting>
        <x14:conditionalFormatting xmlns:xm="http://schemas.microsoft.com/office/excel/2006/main">
          <x14:cfRule type="iconSet" priority="122"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121"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K41</xm:sqref>
        </x14:conditionalFormatting>
        <x14:conditionalFormatting xmlns:xm="http://schemas.microsoft.com/office/excel/2006/main">
          <x14:cfRule type="iconSet" priority="108"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E22</xm:sqref>
        </x14:conditionalFormatting>
        <x14:conditionalFormatting xmlns:xm="http://schemas.microsoft.com/office/excel/2006/main">
          <x14:cfRule type="iconSet" priority="107"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106"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105"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104"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103"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102"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101"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100"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99"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98"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97"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96"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H22</xm:sqref>
        </x14:conditionalFormatting>
        <x14:conditionalFormatting xmlns:xm="http://schemas.microsoft.com/office/excel/2006/main">
          <x14:cfRule type="iconSet" priority="95"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94"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93"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92"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91"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90"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89"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88"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87"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86"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85"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84"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K22</xm:sqref>
        </x14:conditionalFormatting>
        <x14:conditionalFormatting xmlns:xm="http://schemas.microsoft.com/office/excel/2006/main">
          <x14:cfRule type="iconSet" priority="83"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82"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81"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80"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79"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78"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77"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76"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75"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74"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73"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72"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N22</xm:sqref>
        </x14:conditionalFormatting>
        <x14:conditionalFormatting xmlns:xm="http://schemas.microsoft.com/office/excel/2006/main">
          <x14:cfRule type="iconSet" priority="71"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70"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69"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68"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67"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66"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65"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64"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63"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62"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iconSet" priority="61"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46"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C38 C41</xm:sqref>
        </x14:conditionalFormatting>
        <x14:conditionalFormatting xmlns:xm="http://schemas.microsoft.com/office/excel/2006/main">
          <x14:cfRule type="iconSet" priority="45"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RB</cp:lastModifiedBy>
  <cp:lastPrinted>2014-04-25T10:18:15Z</cp:lastPrinted>
  <dcterms:created xsi:type="dcterms:W3CDTF">2012-07-26T10:25:58Z</dcterms:created>
  <dcterms:modified xsi:type="dcterms:W3CDTF">2021-04-22T16:55:21Z</dcterms:modified>
</cp:coreProperties>
</file>