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29"/>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1Q4_Dokumente\"/>
    </mc:Choice>
  </mc:AlternateContent>
  <xr:revisionPtr revIDLastSave="0" documentId="13_ncr:1_{CD1ECC88-C187-4058-8C25-3222E4B5F1F3}" xr6:coauthVersionLast="47" xr6:coauthVersionMax="47" xr10:uidLastSave="{00000000-0000-0000-0000-000000000000}"/>
  <bookViews>
    <workbookView xWindow="-120" yWindow="-120" windowWidth="25440" windowHeight="15990" activeTab="3"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Q1" i="8" l="1"/>
  <c r="N42" i="8" l="1"/>
  <c r="P35" i="8" s="1"/>
  <c r="P36" i="8" l="1"/>
  <c r="P39" i="8"/>
  <c r="P40" i="8"/>
  <c r="P38" i="8"/>
  <c r="P41" i="8"/>
  <c r="P37" i="8"/>
  <c r="P42" i="8" l="1"/>
  <c r="L42" i="8"/>
  <c r="I42" i="8"/>
  <c r="F42" i="8"/>
  <c r="G35" i="8" l="1"/>
  <c r="G41" i="8"/>
  <c r="G38" i="8"/>
  <c r="M38" i="8"/>
  <c r="M41" i="8"/>
  <c r="M35" i="8"/>
  <c r="J35" i="8"/>
  <c r="J41" i="8"/>
  <c r="J38" i="8"/>
  <c r="M42" i="8" l="1"/>
  <c r="J42" i="8"/>
  <c r="G42" i="8"/>
</calcChain>
</file>

<file path=xl/sharedStrings.xml><?xml version="1.0" encoding="utf-8"?>
<sst xmlns="http://schemas.openxmlformats.org/spreadsheetml/2006/main" count="100" uniqueCount="74">
  <si>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</si>
  <si>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</si>
  <si>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</si>
  <si>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</si>
  <si>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</si>
  <si>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</si>
  <si>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</si>
  <si>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</si>
  <si>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</si>
  <si>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</si>
  <si>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</si>
  <si>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</si>
  <si>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</si>
  <si>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</si>
  <si>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</si>
  <si>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</si>
  <si>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</si>
  <si>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</si>
  <si>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</si>
  <si>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</si>
  <si>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</si>
  <si>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</si>
  <si>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</si>
  <si>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</si>
  <si>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</si>
  <si>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</si>
  <si>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</si>
  <si>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</si>
  <si>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</si>
  <si>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</si>
  <si>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</si>
  <si>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</si>
  <si>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</si>
  <si>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</si>
  <si>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</si>
  <si>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</si>
  <si>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</si>
  <si>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</si>
  <si>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</si>
  <si>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</si>
  <si>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</si>
  <si>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</si>
  <si>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</si>
  <si>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</si>
  <si>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</si>
  <si>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</si>
  <si>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</si>
  <si>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</si>
  <si>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</si>
  <si>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</si>
  <si>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</si>
  <si>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</si>
  <si>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</si>
  <si>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</si>
  <si>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</si>
  <si>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</si>
  <si>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</si>
  <si>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</si>
  <si>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</si>
  <si>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</si>
  <si>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</si>
  <si>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</si>
  <si>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</si>
  <si>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</si>
  <si>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</si>
  <si>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</si>
  <si>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</si>
  <si>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</si>
  <si>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</si>
  <si>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</si>
  <si>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</si>
  <si>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Die Einkommensdaten wurden rückwirkend angepasst, dadurch können sich vereinzelt kleinere Sprünge beim Indikator Preis-Einkommen ergeben</t>
  </si>
  <si>
    <t>empirica-Blasenindex 2021q4</t>
  </si>
  <si>
    <t>2021q4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</si>
</sst>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6" formatCode="0.0000"/>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77">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Border="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Border="1" applyAlignment="1">
      <alignment vertical="center" wrapText="1"/>
    </xf>
    <xf numFmtId="0" fontId="10" fillId="0" borderId="0" xfId="2" applyFont="1" applyBorder="1" applyAlignment="1">
      <alignment vertical="center" wrapText="1"/>
    </xf>
    <xf numFmtId="0" fontId="18" fillId="0" borderId="0" xfId="2" applyFont="1" applyBorder="1"/>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Border="1" applyAlignment="1">
      <alignment horizontal="right" vertical="center"/>
    </xf>
    <xf numFmtId="164" fontId="2" fillId="5" borderId="0" xfId="0" applyNumberFormat="1" applyFont="1" applyFill="1" applyBorder="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Border="1" applyAlignment="1">
      <alignment horizontal="right" vertical="center"/>
    </xf>
    <xf numFmtId="164" fontId="2" fillId="8" borderId="0" xfId="0" applyNumberFormat="1" applyFont="1" applyFill="1" applyBorder="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4" fontId="2" fillId="0" borderId="0" xfId="0" applyNumberFormat="1" applyFont="1" applyFill="1"/>
    <xf numFmtId="0" fontId="2" fillId="0" borderId="0" xfId="0" applyFont="1" applyFill="1"/>
    <xf numFmtId="0" fontId="15" fillId="0" borderId="0" xfId="0" applyFont="1" applyAlignme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applyFill="1"/>
    <xf numFmtId="0" fontId="2" fillId="0" borderId="0" xfId="0" applyFont="1"/>
    <xf numFmtId="2" fontId="7" fillId="0" borderId="0" xfId="0" applyNumberFormat="1" applyFont="1"/>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Border="1" applyAlignment="1">
      <alignment horizontal="center" vertical="center"/>
    </xf>
    <xf numFmtId="0" fontId="2" fillId="8" borderId="0" xfId="2" applyFont="1" applyFill="1" applyBorder="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9" fontId="2" fillId="5" borderId="11" xfId="1" applyNumberFormat="1" applyFont="1" applyFill="1" applyBorder="1" applyAlignment="1">
      <alignment horizontal="center"/>
    </xf>
    <xf numFmtId="164" fontId="7" fillId="0" borderId="0" xfId="0" applyNumberFormat="1" applyFont="1"/>
    <xf numFmtId="1" fontId="7" fillId="0" borderId="0" xfId="0" applyNumberFormat="1" applyFont="1"/>
    <xf numFmtId="0" fontId="28" fillId="0" borderId="0" xfId="2" applyFont="1"/>
    <xf numFmtId="0" fontId="18" fillId="0" borderId="0" xfId="2" applyFont="1" applyBorder="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Border="1" applyAlignment="1">
      <alignment horizontal="center" vertical="center"/>
    </xf>
    <xf numFmtId="0" fontId="2" fillId="5" borderId="1" xfId="0" applyFont="1" applyFill="1" applyBorder="1" applyAlignment="1">
      <alignment horizontal="center" vertical="center"/>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6" fillId="6" borderId="13" xfId="0" applyFont="1" applyFill="1" applyBorder="1" applyAlignment="1">
      <alignment horizontal="left" vertical="top"/>
    </xf>
    <xf numFmtId="0" fontId="16" fillId="6" borderId="0" xfId="0" applyFont="1" applyFill="1" applyBorder="1" applyAlignment="1">
      <alignment horizontal="left" vertical="top"/>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2" fillId="0" borderId="0" xfId="2" applyFont="1"/>
    <xf numFmtId="4" fontId="2" fillId="0" borderId="0" xfId="2" applyNumberFormat="1" applyFont="1"/>
    <xf numFmtId="166" fontId="7" fillId="0" borderId="0" xfId="0" applyNumberFormat="1" applyFont="1"/>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ZUSAMMENFASSUNG!$E$4:$BT$4</c:f>
              <c:numCache>
                <c:formatCode>#,##0.00</c:formatCode>
                <c:ptCount val="68"/>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0.8142562579478767</c:v>
                </c:pt>
                <c:pt idx="65">
                  <c:v>0.83294534360012373</c:v>
                </c:pt>
                <c:pt idx="66" formatCode="0.00">
                  <c:v>0.84677460054291598</c:v>
                </c:pt>
                <c:pt idx="67" formatCode="0.00">
                  <c:v>0.87368179549750125</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ZUSAMMENFASSUNG!$E$3:$BT$3</c:f>
              <c:numCache>
                <c:formatCode>#,##0.00</c:formatCode>
                <c:ptCount val="68"/>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0.7624473386576196</c:v>
                </c:pt>
                <c:pt idx="65">
                  <c:v>0.77852522474909702</c:v>
                </c:pt>
                <c:pt idx="66" formatCode="0.00">
                  <c:v>0.8013128187384293</c:v>
                </c:pt>
                <c:pt idx="67" formatCode="0.00">
                  <c:v>0.81307076022190894</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ZUSAMMENFASSUNG!$E$6:$BT$6</c:f>
              <c:numCache>
                <c:formatCode>#,##0.00</c:formatCode>
                <c:ptCount val="68"/>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0.27778233850204759</c:v>
                </c:pt>
                <c:pt idx="65">
                  <c:v>0.27774045719367552</c:v>
                </c:pt>
                <c:pt idx="66" formatCode="0.00">
                  <c:v>0.27774045719367552</c:v>
                </c:pt>
                <c:pt idx="67" formatCode="0.00">
                  <c:v>0.26383586281414723</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ZUSAMMENFASSUNG!$E$5:$BT$5</c:f>
              <c:numCache>
                <c:formatCode>#,##0.00</c:formatCode>
                <c:ptCount val="68"/>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-0.20965452454552289</c:v>
                </c:pt>
                <c:pt idx="65">
                  <c:v>-0.20965452454552289</c:v>
                </c:pt>
                <c:pt idx="66" formatCode="0.00">
                  <c:v>-0.17384662796924147</c:v>
                </c:pt>
                <c:pt idx="67" formatCode="0.00">
                  <c:v>-0.17384662796924147</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0.36444558462551191</c:v>
                </c:pt>
                <c:pt idx="65">
                  <c:v>0.37943511429841886</c:v>
                </c:pt>
                <c:pt idx="66" formatCode="0.00">
                  <c:v>0.39943511429841888</c:v>
                </c:pt>
                <c:pt idx="67" formatCode="0.00">
                  <c:v>0.41095896570353679</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midCat"/>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val>
            <c:numRef>
              <c:f>ZUSAMMENFASSUNG!$E$11:$BT$11</c:f>
              <c:numCache>
                <c:formatCode>#,##0.00</c:formatCode>
                <c:ptCount val="68"/>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formatCode="0.00">
                  <c:v>0.50694558462551187</c:v>
                </c:pt>
                <c:pt idx="65">
                  <c:v>0.50693511429841887</c:v>
                </c:pt>
                <c:pt idx="66" formatCode="0.00">
                  <c:v>0.54943511429841885</c:v>
                </c:pt>
                <c:pt idx="67" formatCode="0.00">
                  <c:v>0.55095896570353675</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ZUSAMMENFASSUNG!$E$9:$BT$9</c:f>
              <c:numCache>
                <c:formatCode>#,##0.00</c:formatCode>
                <c:ptCount val="68"/>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0.4844455846255119</c:v>
                </c:pt>
                <c:pt idx="65">
                  <c:v>0.49193511429841885</c:v>
                </c:pt>
                <c:pt idx="66" formatCode="0.00">
                  <c:v>0.51693511429841887</c:v>
                </c:pt>
                <c:pt idx="67" formatCode="0.00">
                  <c:v>0.51845896570353678</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ZUSAMMENFASSUNG!$E$8:$BT$8</c:f>
              <c:numCache>
                <c:formatCode>#,##0.00</c:formatCode>
                <c:ptCount val="68"/>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0.36444558462551191</c:v>
                </c:pt>
                <c:pt idx="65">
                  <c:v>0.37943511429841886</c:v>
                </c:pt>
                <c:pt idx="66" formatCode="0.00">
                  <c:v>0.39943511429841888</c:v>
                </c:pt>
                <c:pt idx="67" formatCode="0.00">
                  <c:v>0.41095896570353679</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ZUSAMMENFASSUNG!$E$1:$BT$2</c:f>
              <c:multiLvlStrCache>
                <c:ptCount val="68"/>
                <c:lvl>
                  <c:pt idx="67">
                    <c:v>4</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lvl>
              </c:multiLvlStrCache>
            </c:multiLvlStrRef>
          </c:cat>
          <c:val>
            <c:numRef>
              <c:f>ZUSAMMENFASSUNG!$E$10:$BT$10</c:f>
              <c:numCache>
                <c:formatCode>#,##0.00</c:formatCode>
                <c:ptCount val="68"/>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0.1319455846255119</c:v>
                </c:pt>
                <c:pt idx="65">
                  <c:v>0.15193511429841888</c:v>
                </c:pt>
                <c:pt idx="66" formatCode="0.00">
                  <c:v>0.17693511429841888</c:v>
                </c:pt>
                <c:pt idx="67" formatCode="0.00">
                  <c:v>0.20595896570353683</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tabSelected="1"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24"/>
  <sheetViews>
    <sheetView showGridLines="0" workbookViewId="0">
      <selection activeCell="D7" sqref="D7"/>
    </sheetView>
  </sheetViews>
  <sheetFormatPr baseColWidth="10" defaultRowHeight="14.25" x14ac:dyDescent="0.2"/>
  <cols>
    <col min="1" max="2" width="11" style="39"/>
    <col min="3" max="3" width="25.75" style="39" bestFit="1" customWidth="1"/>
    <col min="4" max="16384" width="11" style="39"/>
  </cols>
  <sheetData>
    <row r="1" spans="1:17" x14ac:dyDescent="0.2">
      <c r="A1" s="38"/>
    </row>
    <row r="3" spans="1:17" ht="14.25" customHeight="1" x14ac:dyDescent="0.35">
      <c r="C3" s="40"/>
    </row>
    <row r="4" spans="1:17" ht="25.5" x14ac:dyDescent="0.35">
      <c r="C4" s="40" t="s">
        <v>45</v>
      </c>
    </row>
    <row r="5" spans="1:17" x14ac:dyDescent="0.2">
      <c r="C5" s="41"/>
      <c r="D5" s="41"/>
      <c r="E5" s="41"/>
      <c r="F5" s="41"/>
      <c r="G5" s="41"/>
      <c r="H5" s="41"/>
      <c r="I5" s="41"/>
      <c r="J5" s="41"/>
      <c r="K5" s="41"/>
      <c r="L5" s="41"/>
      <c r="M5" s="41"/>
      <c r="N5" s="41"/>
      <c r="O5" s="41"/>
    </row>
    <row r="6" spans="1:17" x14ac:dyDescent="0.2">
      <c r="A6" s="112" t="s">
        <v>53</v>
      </c>
      <c r="B6" s="112"/>
      <c r="C6" s="42"/>
    </row>
    <row r="7" spans="1:17" x14ac:dyDescent="0.2">
      <c r="C7" s="42" t="s">
        <v>46</v>
      </c>
      <c r="D7" s="42" t="s">
        <v>68</v>
      </c>
    </row>
    <row r="8" spans="1:17" x14ac:dyDescent="0.2">
      <c r="C8" s="42"/>
    </row>
    <row r="9" spans="1:17" ht="69.95" customHeight="1" x14ac:dyDescent="0.2">
      <c r="C9" s="43" t="s">
        <v>47</v>
      </c>
      <c r="D9" s="111" t="s">
        <v>59</v>
      </c>
      <c r="E9" s="111"/>
      <c r="F9" s="111"/>
      <c r="G9" s="111"/>
      <c r="H9" s="111"/>
      <c r="I9" s="111"/>
      <c r="J9" s="111"/>
      <c r="K9" s="111"/>
      <c r="L9" s="111"/>
      <c r="M9" s="111"/>
      <c r="N9" s="111"/>
      <c r="O9" s="111"/>
      <c r="P9" s="44"/>
      <c r="Q9" s="45"/>
    </row>
    <row r="10" spans="1:17" x14ac:dyDescent="0.2">
      <c r="C10" s="41"/>
      <c r="D10" s="41"/>
      <c r="E10" s="41"/>
      <c r="F10" s="41"/>
      <c r="G10" s="41"/>
      <c r="H10" s="41"/>
      <c r="I10" s="41"/>
      <c r="J10" s="41"/>
      <c r="K10" s="41"/>
      <c r="L10" s="41"/>
      <c r="M10" s="41"/>
      <c r="N10" s="41"/>
      <c r="O10" s="41"/>
    </row>
    <row r="11" spans="1:17" x14ac:dyDescent="0.2">
      <c r="C11" s="46"/>
    </row>
    <row r="12" spans="1:17" x14ac:dyDescent="0.2">
      <c r="C12" s="46" t="s">
        <v>48</v>
      </c>
    </row>
    <row r="13" spans="1:17" x14ac:dyDescent="0.2">
      <c r="C13" s="39" t="s">
        <v>49</v>
      </c>
    </row>
    <row r="14" spans="1:17" x14ac:dyDescent="0.2">
      <c r="C14" s="39" t="s">
        <v>50</v>
      </c>
    </row>
    <row r="16" spans="1:17" x14ac:dyDescent="0.2">
      <c r="C16" s="46" t="s">
        <v>13</v>
      </c>
    </row>
    <row r="17" spans="3:15" x14ac:dyDescent="0.2">
      <c r="C17" s="39" t="s">
        <v>15</v>
      </c>
    </row>
    <row r="18" spans="3:15" x14ac:dyDescent="0.2">
      <c r="C18" s="39" t="s">
        <v>14</v>
      </c>
    </row>
    <row r="19" spans="3:15" x14ac:dyDescent="0.2">
      <c r="C19" s="46"/>
    </row>
    <row r="20" spans="3:15" x14ac:dyDescent="0.2">
      <c r="C20" s="46" t="s">
        <v>51</v>
      </c>
    </row>
    <row r="21" spans="3:15" ht="30" customHeight="1" x14ac:dyDescent="0.2">
      <c r="C21" s="113" t="s">
        <v>61</v>
      </c>
      <c r="D21" s="113"/>
      <c r="E21" s="113"/>
      <c r="F21" s="113"/>
      <c r="G21" s="113"/>
      <c r="H21" s="113"/>
      <c r="I21" s="113"/>
      <c r="J21" s="113"/>
      <c r="K21" s="113"/>
      <c r="L21" s="113"/>
      <c r="M21" s="113"/>
      <c r="N21" s="113"/>
      <c r="O21" s="113"/>
    </row>
    <row r="24" spans="3:15" x14ac:dyDescent="0.2">
      <c r="C24" s="46"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D45"/>
  <sheetViews>
    <sheetView zoomScale="85" zoomScaleNormal="85" workbookViewId="0">
      <pane xSplit="4" ySplit="2" topLeftCell="BG3" activePane="bottomRight" state="frozen"/>
      <selection pane="topRight" activeCell="E1" sqref="E1"/>
      <selection pane="bottomLeft" activeCell="A3" sqref="A3"/>
      <selection pane="bottomRight" activeCell="BP20" sqref="BP20"/>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73" ht="12" customHeight="1" x14ac:dyDescent="0.2">
      <c r="E1" s="3">
        <v>2005</v>
      </c>
      <c r="F1" s="3"/>
      <c r="G1" s="3"/>
      <c r="H1" s="3"/>
      <c r="I1" s="3">
        <v>2006</v>
      </c>
      <c r="J1" s="3"/>
      <c r="K1" s="3"/>
      <c r="L1" s="3"/>
      <c r="M1" s="3">
        <v>2007</v>
      </c>
      <c r="N1" s="3"/>
      <c r="O1" s="3"/>
      <c r="P1" s="3"/>
      <c r="Q1" s="3">
        <v>2008</v>
      </c>
      <c r="R1" s="3"/>
      <c r="S1" s="3"/>
      <c r="T1" s="3"/>
      <c r="U1" s="3">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96"/>
      <c r="BG1" s="96"/>
      <c r="BH1" s="96"/>
      <c r="BI1" s="3">
        <v>2019</v>
      </c>
      <c r="BJ1" s="96"/>
      <c r="BK1" s="96"/>
      <c r="BL1" s="96"/>
      <c r="BM1" s="3">
        <v>2020</v>
      </c>
      <c r="BN1" s="96"/>
      <c r="BO1" s="96"/>
      <c r="BP1" s="96"/>
      <c r="BQ1" s="3">
        <f>BM1+1</f>
        <v>2021</v>
      </c>
    </row>
    <row r="2" spans="2:73"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v>4</v>
      </c>
      <c r="BU2" s="3" t="s">
        <v>16</v>
      </c>
    </row>
    <row r="3" spans="2:73"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7">
        <v>0.61439965875953839</v>
      </c>
      <c r="BK3" s="97">
        <v>0.62796851497823614</v>
      </c>
      <c r="BL3" s="97">
        <v>0.62858458439337306</v>
      </c>
      <c r="BM3" s="97">
        <v>0.63445603589166166</v>
      </c>
      <c r="BN3" s="97">
        <v>0.66289105393590864</v>
      </c>
      <c r="BO3" s="97">
        <v>0.71778472771669177</v>
      </c>
      <c r="BP3" s="18">
        <v>0.75691276379588657</v>
      </c>
      <c r="BQ3" s="18">
        <v>0.7624473386576196</v>
      </c>
      <c r="BR3" s="18">
        <v>0.77852522474909702</v>
      </c>
      <c r="BS3" s="97">
        <v>0.8013128187384293</v>
      </c>
      <c r="BT3" s="97">
        <v>0.81307076022190894</v>
      </c>
      <c r="BU3" s="18"/>
    </row>
    <row r="4" spans="2:73"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7">
        <v>0.66154969839721212</v>
      </c>
      <c r="BK4" s="97">
        <v>0.68374623868311479</v>
      </c>
      <c r="BL4" s="97">
        <v>0.70892623556789591</v>
      </c>
      <c r="BM4" s="97">
        <v>0.72041905409709406</v>
      </c>
      <c r="BN4" s="97">
        <v>0.75607474956197074</v>
      </c>
      <c r="BO4" s="97">
        <v>0.77877027217094341</v>
      </c>
      <c r="BP4" s="18">
        <v>0.79381643572458671</v>
      </c>
      <c r="BQ4" s="18">
        <v>0.8142562579478767</v>
      </c>
      <c r="BR4" s="18">
        <v>0.83294534360012373</v>
      </c>
      <c r="BS4" s="97">
        <v>0.84677460054291598</v>
      </c>
      <c r="BT4" s="97">
        <v>0.87368179549750125</v>
      </c>
      <c r="BU4" s="18"/>
    </row>
    <row r="5" spans="2:73"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7">
        <v>-0.25121976416552816</v>
      </c>
      <c r="BN5" s="97">
        <v>-0.25121976416552816</v>
      </c>
      <c r="BO5" s="97">
        <v>-0.20965452454552289</v>
      </c>
      <c r="BP5" s="18">
        <v>-0.20965452454552289</v>
      </c>
      <c r="BQ5" s="18">
        <v>-0.20965452454552289</v>
      </c>
      <c r="BR5" s="18">
        <v>-0.20965452454552289</v>
      </c>
      <c r="BS5" s="97">
        <v>-0.17384662796924147</v>
      </c>
      <c r="BT5" s="97">
        <v>-0.17384662796924147</v>
      </c>
      <c r="BU5" s="18"/>
    </row>
    <row r="6" spans="2:73" ht="12" customHeight="1" x14ac:dyDescent="0.2">
      <c r="B6" s="34" t="s">
        <v>42</v>
      </c>
      <c r="C6" s="17" t="s">
        <v>19</v>
      </c>
      <c r="E6" s="74">
        <v>0</v>
      </c>
      <c r="F6" s="74">
        <v>-3.0049838756963255E-3</v>
      </c>
      <c r="G6" s="74">
        <v>-6.5963060686016206E-3</v>
      </c>
      <c r="H6" s="74">
        <v>-1.608898321796005E-2</v>
      </c>
      <c r="I6" s="74">
        <v>-1.506289116284421E-2</v>
      </c>
      <c r="J6" s="74">
        <v>-1.1879911726566661E-2</v>
      </c>
      <c r="K6" s="74">
        <v>-2.1229913820631906E-2</v>
      </c>
      <c r="L6" s="74">
        <v>-4.3702227729922785E-2</v>
      </c>
      <c r="M6" s="74">
        <v>-4.952372959364084E-2</v>
      </c>
      <c r="N6" s="74">
        <v>-5.799422421189291E-2</v>
      </c>
      <c r="O6" s="74">
        <v>-6.4820877476540778E-2</v>
      </c>
      <c r="P6" s="74">
        <v>-5.4548289902029694E-2</v>
      </c>
      <c r="Q6" s="74">
        <v>-5.7972086861446712E-2</v>
      </c>
      <c r="R6" s="74">
        <v>-6.5050027976327127E-2</v>
      </c>
      <c r="S6" s="74">
        <v>-6.5081438957606111E-2</v>
      </c>
      <c r="T6" s="74">
        <v>-7.8240853361317017E-2</v>
      </c>
      <c r="U6" s="74">
        <v>-7.1487492386320073E-2</v>
      </c>
      <c r="V6" s="74">
        <v>-5.674527183935027E-2</v>
      </c>
      <c r="W6" s="74">
        <v>-5.9488497537721091E-2</v>
      </c>
      <c r="X6" s="74">
        <v>-4.0891540392378259E-2</v>
      </c>
      <c r="Y6" s="74">
        <v>-4.4482862585283695E-2</v>
      </c>
      <c r="Z6" s="74">
        <v>-4.9079336179118797E-2</v>
      </c>
      <c r="AA6" s="74">
        <v>-5.7884881264347141E-2</v>
      </c>
      <c r="AB6" s="74">
        <v>-9.0441502484306394E-2</v>
      </c>
      <c r="AC6" s="74">
        <v>-9.3132376547212209E-2</v>
      </c>
      <c r="AD6" s="74">
        <v>-0.10205309523046381</v>
      </c>
      <c r="AE6" s="74">
        <v>-0.10286978074371916</v>
      </c>
      <c r="AF6" s="74">
        <v>-8.7163392999344183E-2</v>
      </c>
      <c r="AG6" s="74">
        <v>-8.6482821738298132E-2</v>
      </c>
      <c r="AH6" s="74">
        <v>-8.8660649773646016E-2</v>
      </c>
      <c r="AI6" s="74">
        <v>-8.9623919866203605E-2</v>
      </c>
      <c r="AJ6" s="74">
        <v>-7.3559807596355137E-2</v>
      </c>
      <c r="AK6" s="74">
        <v>-7.0251184234961392E-2</v>
      </c>
      <c r="AL6" s="74">
        <v>-7.0492001758100858E-2</v>
      </c>
      <c r="AM6" s="74">
        <v>-7.3894858063331695E-2</v>
      </c>
      <c r="AN6" s="74">
        <v>-4.6884847806862237E-2</v>
      </c>
      <c r="AO6" s="74">
        <v>-4.7376953180234126E-2</v>
      </c>
      <c r="AP6" s="74">
        <v>-5.3292687987789404E-2</v>
      </c>
      <c r="AQ6" s="74">
        <v>-5.2821523268603697E-2</v>
      </c>
      <c r="AR6" s="74">
        <v>-6.6204972032691808E-2</v>
      </c>
      <c r="AS6" s="74">
        <v>-6.7000716891761125E-2</v>
      </c>
      <c r="AT6" s="74">
        <v>-6.7492822265133159E-2</v>
      </c>
      <c r="AU6" s="74">
        <v>-6.8162923199086262E-2</v>
      </c>
      <c r="AV6" s="74">
        <v>-6.259242015622149E-2</v>
      </c>
      <c r="AW6" s="74">
        <v>3.0081170877411693E-2</v>
      </c>
      <c r="AX6" s="74">
        <v>2.6280442142646052E-2</v>
      </c>
      <c r="AY6" s="74">
        <v>2.7662525318924481E-2</v>
      </c>
      <c r="AZ6" s="95">
        <v>3.1892537464503906E-2</v>
      </c>
      <c r="BA6" s="74">
        <v>1.1291474015852145E-2</v>
      </c>
      <c r="BB6" s="95">
        <v>7.9514396731794074E-3</v>
      </c>
      <c r="BC6" s="95">
        <v>6.5065345343427337E-3</v>
      </c>
      <c r="BD6" s="74">
        <v>7.7943847667840769E-3</v>
      </c>
      <c r="BE6" s="74">
        <v>4.7927166452217309E-3</v>
      </c>
      <c r="BF6" s="74">
        <v>5.2324703831284581E-3</v>
      </c>
      <c r="BG6" s="74">
        <v>5.9968042609187932E-3</v>
      </c>
      <c r="BH6" s="74">
        <v>1.7001118035681204E-2</v>
      </c>
      <c r="BI6" s="74">
        <v>3.8979720812789935E-2</v>
      </c>
      <c r="BJ6" s="97">
        <v>4.4288176648950357E-2</v>
      </c>
      <c r="BK6" s="97">
        <v>4.7094224309879279E-2</v>
      </c>
      <c r="BL6" s="97">
        <v>4.9387225943250283E-2</v>
      </c>
      <c r="BM6" s="97">
        <v>0.12581773582512967</v>
      </c>
      <c r="BN6" s="97">
        <v>0.17520626872289738</v>
      </c>
      <c r="BO6" s="97">
        <v>0.14724002505744521</v>
      </c>
      <c r="BP6" s="74">
        <v>0.1513443932779083</v>
      </c>
      <c r="BQ6" s="18">
        <v>0.27778233850204759</v>
      </c>
      <c r="BR6" s="74">
        <v>0.27774045719367552</v>
      </c>
      <c r="BS6" s="97">
        <v>0.27774045719367552</v>
      </c>
      <c r="BT6" s="97">
        <v>0.26383586281414723</v>
      </c>
      <c r="BU6" s="18"/>
    </row>
    <row r="7" spans="2:73" ht="12" customHeight="1" x14ac:dyDescent="0.2">
      <c r="B7" s="14" t="s">
        <v>16</v>
      </c>
      <c r="C7" s="17"/>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c r="AM7" s="74"/>
      <c r="AN7" s="74"/>
      <c r="AO7" s="74"/>
      <c r="AP7" s="74"/>
      <c r="AQ7" s="74"/>
      <c r="AR7" s="74"/>
      <c r="AS7" s="74"/>
      <c r="AT7" s="74"/>
      <c r="AU7" s="74"/>
      <c r="AV7" s="74"/>
      <c r="AW7" s="74"/>
      <c r="AX7" s="74"/>
      <c r="AY7" s="74"/>
      <c r="AZ7" s="95"/>
      <c r="BA7" s="74"/>
      <c r="BB7" s="75"/>
      <c r="BC7" s="75"/>
      <c r="BD7" s="75"/>
      <c r="BE7" s="75"/>
      <c r="BF7" s="75"/>
      <c r="BG7" s="75"/>
      <c r="BH7" s="75"/>
      <c r="BI7" s="75"/>
      <c r="BM7" s="97"/>
      <c r="BN7" s="97"/>
      <c r="BO7" s="97"/>
      <c r="BP7" s="96"/>
      <c r="BQ7" s="96"/>
      <c r="BR7" s="18"/>
      <c r="BS7" s="97"/>
      <c r="BT7" s="97"/>
      <c r="BU7" s="174"/>
    </row>
    <row r="8" spans="2:73" ht="12" customHeight="1" x14ac:dyDescent="0.2">
      <c r="B8" s="15" t="s">
        <v>22</v>
      </c>
      <c r="C8" s="6" t="s">
        <v>12</v>
      </c>
      <c r="E8" s="74">
        <v>0</v>
      </c>
      <c r="F8" s="74">
        <v>-3.2512459689240814E-3</v>
      </c>
      <c r="G8" s="74">
        <v>-4.1490765171504056E-3</v>
      </c>
      <c r="H8" s="74">
        <v>-1.6522245804490014E-2</v>
      </c>
      <c r="I8" s="74">
        <v>-1.8765722790711051E-2</v>
      </c>
      <c r="J8" s="74">
        <v>-2.5469977931641664E-2</v>
      </c>
      <c r="K8" s="74">
        <v>-4.0307478455157982E-2</v>
      </c>
      <c r="L8" s="74">
        <v>-5.5925556932480691E-2</v>
      </c>
      <c r="M8" s="74">
        <v>-7.7380932398410207E-2</v>
      </c>
      <c r="N8" s="74">
        <v>-9.4498556052973234E-2</v>
      </c>
      <c r="O8" s="74">
        <v>-0.19620521936913518</v>
      </c>
      <c r="P8" s="74">
        <v>-0.21113707247550742</v>
      </c>
      <c r="Q8" s="74">
        <v>-0.20949302171536169</v>
      </c>
      <c r="R8" s="74">
        <v>-0.24626250699408178</v>
      </c>
      <c r="S8" s="74">
        <v>-0.32627035973940155</v>
      </c>
      <c r="T8" s="74">
        <v>-0.35706021334032928</v>
      </c>
      <c r="U8" s="74">
        <v>-0.34787187309658002</v>
      </c>
      <c r="V8" s="74">
        <v>-0.33168631795983755</v>
      </c>
      <c r="W8" s="74">
        <v>-0.36987212438443023</v>
      </c>
      <c r="X8" s="74">
        <v>-0.36772288509809453</v>
      </c>
      <c r="Y8" s="74">
        <v>-0.38112071564632094</v>
      </c>
      <c r="Z8" s="74">
        <v>-0.3747698340447797</v>
      </c>
      <c r="AA8" s="74">
        <v>-0.40697122031608679</v>
      </c>
      <c r="AB8" s="74">
        <v>-0.38011037562107658</v>
      </c>
      <c r="AC8" s="74">
        <v>-0.39328309413680307</v>
      </c>
      <c r="AD8" s="74">
        <v>-0.40301327380761598</v>
      </c>
      <c r="AE8" s="74">
        <v>-0.37821744518592976</v>
      </c>
      <c r="AF8" s="74">
        <v>-0.38679084824983606</v>
      </c>
      <c r="AG8" s="74">
        <v>-0.3866207054345745</v>
      </c>
      <c r="AH8" s="74">
        <v>-0.37966516244341147</v>
      </c>
      <c r="AI8" s="74">
        <v>-0.32490597996655091</v>
      </c>
      <c r="AJ8" s="74">
        <v>-0.32338995189908876</v>
      </c>
      <c r="AK8" s="74">
        <v>-0.29756279605874036</v>
      </c>
      <c r="AL8" s="74">
        <v>-0.29762300043952522</v>
      </c>
      <c r="AM8" s="74">
        <v>-0.25347371451583289</v>
      </c>
      <c r="AN8" s="74">
        <v>-0.23422121195171555</v>
      </c>
      <c r="AO8" s="74">
        <v>-0.21184423829505855</v>
      </c>
      <c r="AP8" s="74">
        <v>-0.20082317199694735</v>
      </c>
      <c r="AQ8" s="74">
        <v>-0.16820538081715092</v>
      </c>
      <c r="AR8" s="74">
        <v>-0.16155124300817295</v>
      </c>
      <c r="AS8" s="74">
        <v>-0.13675017922294028</v>
      </c>
      <c r="AT8" s="74">
        <v>-0.11937320556628328</v>
      </c>
      <c r="AU8" s="74">
        <v>-7.4540730799771568E-2</v>
      </c>
      <c r="AV8" s="74">
        <v>-6.5648105039055382E-2</v>
      </c>
      <c r="AW8" s="74">
        <v>-2.4979707280647079E-2</v>
      </c>
      <c r="AX8" s="74">
        <v>-8.4298894643384872E-3</v>
      </c>
      <c r="AY8" s="74">
        <v>-1.3084368670268881E-2</v>
      </c>
      <c r="AZ8" s="74">
        <v>2.2973134366125976E-2</v>
      </c>
      <c r="BA8" s="74">
        <v>1.0322868503963037E-2</v>
      </c>
      <c r="BB8" s="74">
        <v>2.9487859918294852E-2</v>
      </c>
      <c r="BC8" s="74">
        <v>9.1626633633585683E-2</v>
      </c>
      <c r="BD8" s="74">
        <v>0.10944859619169602</v>
      </c>
      <c r="BE8" s="74">
        <v>0.12619817916130543</v>
      </c>
      <c r="BF8" s="74">
        <v>0.14130811759578213</v>
      </c>
      <c r="BG8" s="74">
        <v>0.15649920106522969</v>
      </c>
      <c r="BH8" s="74">
        <v>0.1692502795089203</v>
      </c>
      <c r="BI8" s="74">
        <v>0.18224493020319746</v>
      </c>
      <c r="BJ8" s="106">
        <v>0.19857204416223759</v>
      </c>
      <c r="BK8" s="106">
        <v>0.21927355607746982</v>
      </c>
      <c r="BL8" s="106">
        <v>0.22484680648581257</v>
      </c>
      <c r="BM8" s="97">
        <v>0.25145443395628242</v>
      </c>
      <c r="BN8" s="97">
        <v>0.28130156718072435</v>
      </c>
      <c r="BO8" s="97">
        <v>0.31931000626436129</v>
      </c>
      <c r="BP8" s="74">
        <v>0.33033609831947708</v>
      </c>
      <c r="BQ8" s="18">
        <v>0.36444558462551191</v>
      </c>
      <c r="BR8" s="74">
        <v>0.37943511429841886</v>
      </c>
      <c r="BS8" s="97">
        <v>0.39943511429841888</v>
      </c>
      <c r="BT8" s="97">
        <v>0.41095896570353679</v>
      </c>
      <c r="BU8" s="18"/>
    </row>
    <row r="9" spans="2:73" ht="12" customHeight="1" x14ac:dyDescent="0.2">
      <c r="B9" s="15" t="s">
        <v>22</v>
      </c>
      <c r="C9" s="6" t="s">
        <v>17</v>
      </c>
      <c r="E9" s="74">
        <v>0</v>
      </c>
      <c r="F9" s="74">
        <v>1.7487540310759187E-3</v>
      </c>
      <c r="G9" s="74">
        <v>-1.6490765171504052E-3</v>
      </c>
      <c r="H9" s="74">
        <v>-9.0222458044900127E-3</v>
      </c>
      <c r="I9" s="74">
        <v>-6.2657227907110527E-3</v>
      </c>
      <c r="J9" s="74">
        <v>-1.5469977931641666E-2</v>
      </c>
      <c r="K9" s="74">
        <v>-3.2807478455157975E-2</v>
      </c>
      <c r="L9" s="74">
        <v>-4.3425556932480694E-2</v>
      </c>
      <c r="M9" s="74">
        <v>-6.488093239841021E-2</v>
      </c>
      <c r="N9" s="74">
        <v>-8.4498556052973239E-2</v>
      </c>
      <c r="O9" s="74">
        <v>-0.16370521936913518</v>
      </c>
      <c r="P9" s="74">
        <v>-0.17613707247550742</v>
      </c>
      <c r="Q9" s="74">
        <v>-0.16699302171536168</v>
      </c>
      <c r="R9" s="74">
        <v>-0.22126250699408176</v>
      </c>
      <c r="S9" s="74">
        <v>-0.30627035973940153</v>
      </c>
      <c r="T9" s="74">
        <v>-0.33956021334032926</v>
      </c>
      <c r="U9" s="74">
        <v>-0.31787187309657999</v>
      </c>
      <c r="V9" s="74">
        <v>-0.28418631795983756</v>
      </c>
      <c r="W9" s="74">
        <v>-0.33737212438443026</v>
      </c>
      <c r="X9" s="74">
        <v>-0.33272288509809456</v>
      </c>
      <c r="Y9" s="74">
        <v>-0.33862071564632096</v>
      </c>
      <c r="Z9" s="74">
        <v>-0.32726983404477972</v>
      </c>
      <c r="AA9" s="74">
        <v>-0.37697122031608676</v>
      </c>
      <c r="AB9" s="74">
        <v>-0.3401103756210766</v>
      </c>
      <c r="AC9" s="74">
        <v>-0.34328309413680308</v>
      </c>
      <c r="AD9" s="74">
        <v>-0.35551327380761599</v>
      </c>
      <c r="AE9" s="74">
        <v>-0.32571744518592977</v>
      </c>
      <c r="AF9" s="74">
        <v>-0.33429084824983607</v>
      </c>
      <c r="AG9" s="74">
        <v>-0.31912070543457449</v>
      </c>
      <c r="AH9" s="74">
        <v>-0.31716516244341147</v>
      </c>
      <c r="AI9" s="74">
        <v>-0.24740597996655089</v>
      </c>
      <c r="AJ9" s="74">
        <v>-0.23838995189908879</v>
      </c>
      <c r="AK9" s="74">
        <v>-0.20506279605874034</v>
      </c>
      <c r="AL9" s="74">
        <v>-0.20262300043952522</v>
      </c>
      <c r="AM9" s="74">
        <v>-0.15097371451583294</v>
      </c>
      <c r="AN9" s="74">
        <v>-0.12422121195171557</v>
      </c>
      <c r="AO9" s="74">
        <v>-0.10184423829505852</v>
      </c>
      <c r="AP9" s="74">
        <v>-9.0823171996947352E-2</v>
      </c>
      <c r="AQ9" s="74">
        <v>-4.8205380817150929E-2</v>
      </c>
      <c r="AR9" s="74">
        <v>-5.6551243008172949E-2</v>
      </c>
      <c r="AS9" s="74">
        <v>-3.1750179222940281E-2</v>
      </c>
      <c r="AT9" s="74">
        <v>-1.1873205566283289E-2</v>
      </c>
      <c r="AU9" s="74">
        <v>4.0459269200228437E-2</v>
      </c>
      <c r="AV9" s="74">
        <v>5.9351894960944625E-2</v>
      </c>
      <c r="AW9" s="74">
        <v>9.7520292719352919E-2</v>
      </c>
      <c r="AX9" s="74">
        <v>0.12407011053566151</v>
      </c>
      <c r="AY9" s="74">
        <v>0.11691563132973112</v>
      </c>
      <c r="AZ9" s="74">
        <v>0.15297313436612597</v>
      </c>
      <c r="BA9" s="74">
        <v>0.13782286850396305</v>
      </c>
      <c r="BB9" s="74">
        <v>0.16948785991829488</v>
      </c>
      <c r="BC9" s="74">
        <v>0.21412663363358567</v>
      </c>
      <c r="BD9" s="74">
        <v>0.24194859619169601</v>
      </c>
      <c r="BE9" s="74">
        <v>0.25619817916130544</v>
      </c>
      <c r="BF9" s="74">
        <v>0.2688081175957821</v>
      </c>
      <c r="BG9" s="74">
        <v>0.2989992010652297</v>
      </c>
      <c r="BH9" s="74">
        <v>0.30675027950892031</v>
      </c>
      <c r="BI9" s="74">
        <v>0.3222449302031975</v>
      </c>
      <c r="BJ9" s="97">
        <v>0.34357204416223763</v>
      </c>
      <c r="BK9" s="97">
        <v>0.36927355607746981</v>
      </c>
      <c r="BL9" s="97">
        <v>0.38234680648581254</v>
      </c>
      <c r="BM9" s="97">
        <v>0.40145443395628244</v>
      </c>
      <c r="BN9" s="97">
        <v>0.42380156718072437</v>
      </c>
      <c r="BO9" s="97">
        <v>0.44181000626436134</v>
      </c>
      <c r="BP9" s="74">
        <v>0.44783609831947707</v>
      </c>
      <c r="BQ9" s="18">
        <v>0.4844455846255119</v>
      </c>
      <c r="BR9" s="74">
        <v>0.49193511429841885</v>
      </c>
      <c r="BS9" s="97">
        <v>0.51693511429841887</v>
      </c>
      <c r="BT9" s="97">
        <v>0.51845896570353678</v>
      </c>
      <c r="BU9" s="18"/>
    </row>
    <row r="10" spans="2:73" ht="12" customHeight="1" x14ac:dyDescent="0.2">
      <c r="B10" s="16" t="s">
        <v>22</v>
      </c>
      <c r="C10" s="6" t="s">
        <v>18</v>
      </c>
      <c r="E10" s="74">
        <v>0</v>
      </c>
      <c r="F10" s="74">
        <v>-3.075124596892408E-2</v>
      </c>
      <c r="G10" s="74">
        <v>-2.6649076517150407E-2</v>
      </c>
      <c r="H10" s="74">
        <v>-4.4022245804490011E-2</v>
      </c>
      <c r="I10" s="74">
        <v>-6.8765722790711054E-2</v>
      </c>
      <c r="J10" s="74">
        <v>-7.7969977931641662E-2</v>
      </c>
      <c r="K10" s="74">
        <v>-8.0307478455157968E-2</v>
      </c>
      <c r="L10" s="74">
        <v>-0.12092555693248069</v>
      </c>
      <c r="M10" s="74">
        <v>-0.14488093239841021</v>
      </c>
      <c r="N10" s="74">
        <v>-0.15699855605297322</v>
      </c>
      <c r="O10" s="74">
        <v>-0.29370521936913524</v>
      </c>
      <c r="P10" s="74">
        <v>-0.32113707247550743</v>
      </c>
      <c r="Q10" s="74">
        <v>-0.32199302171536165</v>
      </c>
      <c r="R10" s="74">
        <v>-0.33126250699408177</v>
      </c>
      <c r="S10" s="74">
        <v>-0.40627035973940157</v>
      </c>
      <c r="T10" s="74">
        <v>-0.42956021334032923</v>
      </c>
      <c r="U10" s="74">
        <v>-0.43787187309657999</v>
      </c>
      <c r="V10" s="74">
        <v>-0.42668631795983752</v>
      </c>
      <c r="W10" s="74">
        <v>-0.44737212438443025</v>
      </c>
      <c r="X10" s="74">
        <v>-0.45522288509809455</v>
      </c>
      <c r="Y10" s="74">
        <v>-0.45362071564632095</v>
      </c>
      <c r="Z10" s="74">
        <v>-0.45476983404477972</v>
      </c>
      <c r="AA10" s="74">
        <v>-0.46697122031608679</v>
      </c>
      <c r="AB10" s="74">
        <v>-0.47261037562107661</v>
      </c>
      <c r="AC10" s="74">
        <v>-0.48328309413680309</v>
      </c>
      <c r="AD10" s="74">
        <v>-0.490513273807616</v>
      </c>
      <c r="AE10" s="74">
        <v>-0.46821744518592978</v>
      </c>
      <c r="AF10" s="74">
        <v>-0.46429084824983607</v>
      </c>
      <c r="AG10" s="74">
        <v>-0.48162070543457458</v>
      </c>
      <c r="AH10" s="74">
        <v>-0.4696651624434115</v>
      </c>
      <c r="AI10" s="74">
        <v>-0.46490597996655092</v>
      </c>
      <c r="AJ10" s="74">
        <v>-0.46838995189908877</v>
      </c>
      <c r="AK10" s="74">
        <v>-0.44006279605874032</v>
      </c>
      <c r="AL10" s="74">
        <v>-0.44762300043952519</v>
      </c>
      <c r="AM10" s="74">
        <v>-0.40847371451583292</v>
      </c>
      <c r="AN10" s="74">
        <v>-0.40172121195171556</v>
      </c>
      <c r="AO10" s="74">
        <v>-0.38434423829505854</v>
      </c>
      <c r="AP10" s="74">
        <v>-0.3633231719969473</v>
      </c>
      <c r="AQ10" s="74">
        <v>-0.34570538081715096</v>
      </c>
      <c r="AR10" s="74">
        <v>-0.31655124300817294</v>
      </c>
      <c r="AS10" s="74">
        <v>-0.29675017922294034</v>
      </c>
      <c r="AT10" s="74">
        <v>-0.27937320556628331</v>
      </c>
      <c r="AU10" s="74">
        <v>-0.24954073079977157</v>
      </c>
      <c r="AV10" s="74">
        <v>-0.24314810503905537</v>
      </c>
      <c r="AW10" s="74">
        <v>-0.21747970728064708</v>
      </c>
      <c r="AX10" s="74">
        <v>-0.22592988946433851</v>
      </c>
      <c r="AY10" s="74">
        <v>-0.2480843686702689</v>
      </c>
      <c r="AZ10" s="74">
        <v>-0.18952686563387403</v>
      </c>
      <c r="BA10" s="74">
        <v>-0.21217713149603695</v>
      </c>
      <c r="BB10" s="74">
        <v>-0.19301214008170514</v>
      </c>
      <c r="BC10" s="74">
        <v>-0.10087336636641431</v>
      </c>
      <c r="BD10" s="74">
        <v>-9.3051403808303984E-2</v>
      </c>
      <c r="BE10" s="74">
        <v>-8.630182083869456E-2</v>
      </c>
      <c r="BF10" s="74">
        <v>-5.6191882404217887E-2</v>
      </c>
      <c r="BG10" s="74">
        <v>-7.6000798934770297E-2</v>
      </c>
      <c r="BH10" s="74">
        <v>-6.32497204910797E-2</v>
      </c>
      <c r="BI10" s="74">
        <v>-4.7755069796802517E-2</v>
      </c>
      <c r="BJ10" s="97">
        <v>-5.6427955837762417E-2</v>
      </c>
      <c r="BK10" s="97">
        <v>-4.3226443922530181E-2</v>
      </c>
      <c r="BL10" s="97">
        <v>-3.5153193514187428E-2</v>
      </c>
      <c r="BM10" s="97">
        <v>-1.1045566043717585E-2</v>
      </c>
      <c r="BN10" s="97">
        <v>1.8801567180724343E-2</v>
      </c>
      <c r="BO10" s="97">
        <v>8.4310006264361304E-2</v>
      </c>
      <c r="BP10" s="74">
        <v>0.10033609831947707</v>
      </c>
      <c r="BQ10" s="18">
        <v>0.1319455846255119</v>
      </c>
      <c r="BR10" s="74">
        <v>0.15193511429841888</v>
      </c>
      <c r="BS10" s="97">
        <v>0.17693511429841888</v>
      </c>
      <c r="BT10" s="97">
        <v>0.20595896570353683</v>
      </c>
      <c r="BU10" s="18"/>
    </row>
    <row r="11" spans="2:73" ht="12" customHeight="1" x14ac:dyDescent="0.2">
      <c r="C11" s="1" t="s">
        <v>69</v>
      </c>
      <c r="E11" s="106">
        <v>0</v>
      </c>
      <c r="F11" s="106">
        <v>-7.5124596892408137E-4</v>
      </c>
      <c r="G11" s="106">
        <v>1.8350923482849595E-2</v>
      </c>
      <c r="H11" s="106">
        <v>5.9777541955099876E-3</v>
      </c>
      <c r="I11" s="106">
        <v>6.2342772092889472E-3</v>
      </c>
      <c r="J11" s="106">
        <v>2.0300220683583349E-3</v>
      </c>
      <c r="K11" s="106">
        <v>-1.5307478455157977E-2</v>
      </c>
      <c r="L11" s="106">
        <v>-1.5925556932480697E-2</v>
      </c>
      <c r="M11" s="106">
        <v>-4.2380932398410211E-2</v>
      </c>
      <c r="N11" s="106">
        <v>-6.6998556052973224E-2</v>
      </c>
      <c r="O11" s="106">
        <v>-0.1512052193691352</v>
      </c>
      <c r="P11" s="106">
        <v>-0.14863707247550742</v>
      </c>
      <c r="Q11" s="106">
        <v>-0.15949302171536167</v>
      </c>
      <c r="R11" s="106">
        <v>-0.18376250699408178</v>
      </c>
      <c r="S11" s="106">
        <v>-0.22877035973940152</v>
      </c>
      <c r="T11" s="106">
        <v>-0.24456021334032926</v>
      </c>
      <c r="U11" s="106">
        <v>-0.21537187309658001</v>
      </c>
      <c r="V11" s="106">
        <v>-0.18668631795983756</v>
      </c>
      <c r="W11" s="106">
        <v>-0.23987212438443029</v>
      </c>
      <c r="X11" s="106">
        <v>-0.25022288509809454</v>
      </c>
      <c r="Y11" s="106">
        <v>-0.2461207156463209</v>
      </c>
      <c r="Z11" s="106">
        <v>-0.22476983404477968</v>
      </c>
      <c r="AA11" s="106">
        <v>-0.24447122031608678</v>
      </c>
      <c r="AB11" s="106">
        <v>-0.23011037562107658</v>
      </c>
      <c r="AC11" s="106">
        <v>-0.22078309413680305</v>
      </c>
      <c r="AD11" s="106">
        <v>-0.23801327380761594</v>
      </c>
      <c r="AE11" s="106">
        <v>-0.16571744518592979</v>
      </c>
      <c r="AF11" s="106">
        <v>-0.13679084824983606</v>
      </c>
      <c r="AG11" s="106">
        <v>-0.14162070543457453</v>
      </c>
      <c r="AH11" s="106">
        <v>-0.13716516244341151</v>
      </c>
      <c r="AI11" s="106">
        <v>-5.24059799665509E-2</v>
      </c>
      <c r="AJ11" s="106">
        <v>-4.8389951899088783E-2</v>
      </c>
      <c r="AK11" s="106">
        <v>-3.2562796058740351E-2</v>
      </c>
      <c r="AL11" s="106">
        <v>-3.2623000439525214E-2</v>
      </c>
      <c r="AM11" s="106">
        <v>5.9026285484167079E-2</v>
      </c>
      <c r="AN11" s="106">
        <v>9.3278788048284433E-2</v>
      </c>
      <c r="AO11" s="106">
        <v>0.11815576170494148</v>
      </c>
      <c r="AP11" s="106">
        <v>0.15417682800305266</v>
      </c>
      <c r="AQ11" s="106">
        <v>0.14929461918284909</v>
      </c>
      <c r="AR11" s="106">
        <v>0.14594875699182705</v>
      </c>
      <c r="AS11" s="106">
        <v>0.15574982077705971</v>
      </c>
      <c r="AT11" s="106">
        <v>0.1756267944337167</v>
      </c>
      <c r="AU11" s="106">
        <v>0.25295926920022843</v>
      </c>
      <c r="AV11" s="106">
        <v>0.26435189496094463</v>
      </c>
      <c r="AW11" s="106">
        <v>0.30002029271935293</v>
      </c>
      <c r="AX11" s="106">
        <v>0.33907011053566155</v>
      </c>
      <c r="AY11" s="106">
        <v>0.3044156313297311</v>
      </c>
      <c r="AZ11" s="106">
        <v>0.32547313436612596</v>
      </c>
      <c r="BA11" s="106">
        <v>0.32532286850396303</v>
      </c>
      <c r="BB11" s="106">
        <v>0.33948785991829489</v>
      </c>
      <c r="BC11" s="106">
        <v>0.35162663363358565</v>
      </c>
      <c r="BD11" s="106">
        <v>0.361948596191696</v>
      </c>
      <c r="BE11" s="106">
        <v>0.35619817916130542</v>
      </c>
      <c r="BF11" s="106">
        <v>0.35130811759578207</v>
      </c>
      <c r="BG11" s="106">
        <v>0.36649920106522971</v>
      </c>
      <c r="BH11" s="106">
        <v>0.38925027950892033</v>
      </c>
      <c r="BI11" s="106">
        <v>0.40974493020319752</v>
      </c>
      <c r="BJ11" s="106">
        <v>0.41607204416223764</v>
      </c>
      <c r="BK11" s="106">
        <v>0.46927355607746984</v>
      </c>
      <c r="BL11" s="106">
        <v>0.47484680648581257</v>
      </c>
      <c r="BM11" s="97">
        <v>0.49395443395628247</v>
      </c>
      <c r="BN11" s="97">
        <v>0.51380156718072434</v>
      </c>
      <c r="BO11" s="97">
        <v>0.47431000626436132</v>
      </c>
      <c r="BP11" s="97">
        <v>0.46533609831947709</v>
      </c>
      <c r="BQ11" s="97">
        <v>0.50694558462551187</v>
      </c>
      <c r="BR11" s="106">
        <v>0.50693511429841887</v>
      </c>
      <c r="BS11" s="97">
        <v>0.54943511429841885</v>
      </c>
      <c r="BT11" s="97">
        <v>0.55095896570353675</v>
      </c>
      <c r="BU11" s="175"/>
    </row>
    <row r="12" spans="2:73" ht="12" customHeight="1" x14ac:dyDescent="0.2">
      <c r="B12" s="143" t="s">
        <v>43</v>
      </c>
      <c r="C12" s="143"/>
      <c r="D12" s="143"/>
      <c r="E12" s="18"/>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6"/>
      <c r="AG12" s="106"/>
      <c r="AH12" s="106"/>
      <c r="AI12" s="106"/>
      <c r="AJ12" s="106"/>
      <c r="AK12" s="106"/>
      <c r="AL12" s="106"/>
      <c r="AM12" s="106"/>
      <c r="AN12" s="106"/>
      <c r="AO12" s="106"/>
      <c r="AP12" s="106"/>
      <c r="AQ12" s="106"/>
      <c r="AR12" s="106"/>
      <c r="AS12" s="106"/>
      <c r="AT12" s="106"/>
      <c r="AU12" s="106"/>
      <c r="AV12" s="106"/>
      <c r="AW12" s="106"/>
      <c r="AX12" s="106"/>
      <c r="AY12" s="106"/>
      <c r="AZ12" s="106"/>
      <c r="BA12" s="106"/>
      <c r="BB12" s="106"/>
      <c r="BC12" s="106"/>
      <c r="BD12" s="106"/>
      <c r="BE12" s="106"/>
      <c r="BF12" s="106"/>
      <c r="BG12" s="106"/>
      <c r="BH12" s="106"/>
      <c r="BI12" s="106"/>
      <c r="BJ12" s="106"/>
      <c r="BK12" s="106"/>
      <c r="BL12" s="106"/>
      <c r="BM12" s="106"/>
      <c r="BN12" s="106"/>
      <c r="BO12" s="106"/>
      <c r="BP12" s="106"/>
    </row>
    <row r="13" spans="2:73" ht="12" customHeight="1" x14ac:dyDescent="0.2">
      <c r="B13" s="141" t="s">
        <v>44</v>
      </c>
      <c r="C13" s="142"/>
      <c r="D13" s="142"/>
      <c r="E13" s="18"/>
      <c r="F13" s="106"/>
      <c r="G13" s="106"/>
      <c r="H13" s="106"/>
      <c r="I13" s="106"/>
      <c r="J13" s="106"/>
      <c r="K13" s="106"/>
      <c r="L13" s="106"/>
      <c r="M13" s="106"/>
      <c r="N13" s="106"/>
      <c r="O13" s="106"/>
      <c r="P13" s="106"/>
      <c r="Q13" s="106"/>
      <c r="R13" s="106"/>
      <c r="S13" s="106"/>
      <c r="T13" s="106"/>
      <c r="U13" s="106"/>
      <c r="V13" s="106"/>
      <c r="W13" s="106"/>
      <c r="X13" s="106"/>
      <c r="Y13" s="106"/>
      <c r="Z13" s="106"/>
      <c r="AA13" s="106"/>
      <c r="AB13" s="106"/>
      <c r="AC13" s="106"/>
      <c r="AD13" s="106"/>
      <c r="AE13" s="106"/>
      <c r="AF13" s="106"/>
      <c r="AG13" s="106"/>
      <c r="AH13" s="106"/>
      <c r="AI13" s="106"/>
      <c r="AJ13" s="106"/>
      <c r="AK13" s="106"/>
      <c r="AL13" s="106"/>
      <c r="AM13" s="106"/>
      <c r="AN13" s="106"/>
      <c r="AO13" s="106"/>
      <c r="AP13" s="106"/>
      <c r="AQ13" s="106"/>
      <c r="AR13" s="106"/>
      <c r="AS13" s="106"/>
      <c r="AT13" s="106"/>
      <c r="AU13" s="106"/>
      <c r="AV13" s="106"/>
      <c r="AW13" s="106"/>
      <c r="AX13" s="106"/>
      <c r="AY13" s="106"/>
      <c r="AZ13" s="106"/>
      <c r="BA13" s="106"/>
      <c r="BB13" s="106"/>
      <c r="BC13" s="106"/>
      <c r="BD13" s="106"/>
      <c r="BE13" s="106"/>
      <c r="BF13" s="106"/>
      <c r="BG13" s="106"/>
      <c r="BH13" s="106"/>
      <c r="BI13" s="18"/>
      <c r="BJ13" s="18"/>
      <c r="BK13" s="18"/>
      <c r="BL13" s="18"/>
      <c r="BM13" s="18"/>
      <c r="BN13" s="18"/>
      <c r="BO13" s="18"/>
      <c r="BP13" s="18"/>
      <c r="BQ13" s="18"/>
      <c r="BR13" s="18"/>
      <c r="BS13" s="18"/>
      <c r="BT13" s="18"/>
    </row>
    <row r="14" spans="2:73" ht="12" customHeight="1" x14ac:dyDescent="0.2">
      <c r="BF14" s="106"/>
      <c r="BG14" s="106"/>
      <c r="BH14" s="106"/>
      <c r="BI14" s="18"/>
      <c r="BJ14" s="18"/>
      <c r="BK14" s="18"/>
      <c r="BL14" s="18"/>
      <c r="BM14" s="18"/>
      <c r="BN14" s="18"/>
      <c r="BO14" s="18"/>
      <c r="BP14" s="18"/>
      <c r="BQ14" s="18"/>
      <c r="BR14" s="18"/>
      <c r="BS14" s="18"/>
      <c r="BT14" s="18"/>
    </row>
    <row r="15" spans="2:73" ht="12" customHeight="1" x14ac:dyDescent="0.2">
      <c r="BI15" s="18"/>
      <c r="BJ15" s="18"/>
      <c r="BK15" s="18"/>
      <c r="BL15" s="18"/>
      <c r="BM15" s="18"/>
      <c r="BN15" s="18"/>
      <c r="BO15" s="18"/>
      <c r="BP15" s="18"/>
      <c r="BQ15" s="18"/>
      <c r="BR15" s="18"/>
      <c r="BS15" s="18"/>
      <c r="BT15" s="18"/>
    </row>
    <row r="16" spans="2:73" ht="12" customHeight="1" x14ac:dyDescent="0.2">
      <c r="BI16" s="175"/>
      <c r="BJ16" s="175"/>
      <c r="BK16" s="175"/>
      <c r="BL16" s="175"/>
      <c r="BM16" s="175"/>
      <c r="BN16" s="175"/>
      <c r="BO16" s="175"/>
      <c r="BP16" s="175"/>
      <c r="BQ16" s="175"/>
      <c r="BR16" s="175"/>
      <c r="BS16" s="175"/>
      <c r="BT16" s="175"/>
    </row>
    <row r="17" spans="1:82" ht="24.95" customHeight="1" x14ac:dyDescent="0.2">
      <c r="C17" s="144" t="s">
        <v>72</v>
      </c>
      <c r="D17" s="145"/>
      <c r="E17" s="145"/>
      <c r="F17" s="145"/>
      <c r="G17" s="145"/>
      <c r="H17" s="145"/>
      <c r="I17" s="145"/>
      <c r="J17" s="145"/>
      <c r="K17" s="145"/>
      <c r="L17" s="145"/>
      <c r="M17" s="145"/>
      <c r="N17" s="145"/>
      <c r="O17" s="145"/>
      <c r="P17" s="146"/>
      <c r="T17" s="108"/>
      <c r="U17" s="108"/>
      <c r="V17" s="108"/>
      <c r="W17" s="108"/>
      <c r="X17" s="108"/>
      <c r="Y17" s="108"/>
      <c r="Z17" s="108"/>
      <c r="AA17" s="108"/>
      <c r="AB17" s="108"/>
      <c r="AC17" s="108"/>
      <c r="AD17" s="108"/>
      <c r="AE17" s="108"/>
      <c r="AF17" s="108"/>
      <c r="AG17" s="108"/>
      <c r="AH17" s="108"/>
      <c r="AI17" s="108"/>
      <c r="AJ17" s="108"/>
      <c r="AK17" s="108"/>
      <c r="AL17" s="108"/>
      <c r="AM17" s="108"/>
      <c r="AN17" s="108"/>
      <c r="AO17" s="108"/>
      <c r="AP17" s="108"/>
      <c r="AQ17" s="108"/>
      <c r="AR17" s="108"/>
      <c r="AS17" s="108"/>
      <c r="AT17" s="108"/>
      <c r="AU17" s="108"/>
      <c r="AV17" s="108"/>
      <c r="AW17" s="108"/>
      <c r="AX17" s="108"/>
      <c r="AY17" s="108"/>
      <c r="AZ17" s="108"/>
      <c r="BA17" s="108"/>
      <c r="BB17" s="108"/>
      <c r="BC17" s="108"/>
      <c r="BD17" s="108"/>
      <c r="BE17" s="108"/>
      <c r="BF17" s="108"/>
      <c r="BG17" s="108"/>
      <c r="BH17" s="108"/>
      <c r="BI17" s="108"/>
      <c r="BJ17" s="108"/>
      <c r="BK17" s="108"/>
      <c r="BL17" s="108"/>
      <c r="BM17" s="108"/>
      <c r="BN17" s="108"/>
      <c r="BO17" s="108"/>
      <c r="BP17" s="108"/>
      <c r="BQ17" s="108"/>
      <c r="BR17" s="108"/>
      <c r="BS17" s="108"/>
      <c r="BT17" s="108"/>
      <c r="BU17" s="108"/>
      <c r="BV17" s="108"/>
      <c r="BW17" s="108"/>
      <c r="BX17" s="108"/>
      <c r="BY17" s="108"/>
      <c r="BZ17" s="108"/>
      <c r="CA17" s="108"/>
      <c r="CB17" s="108"/>
      <c r="CC17" s="108"/>
      <c r="CD17" s="108"/>
    </row>
    <row r="18" spans="1:82" ht="24.95" customHeight="1" x14ac:dyDescent="0.2">
      <c r="B18" s="7" t="s">
        <v>32</v>
      </c>
      <c r="C18" s="147" t="s">
        <v>35</v>
      </c>
      <c r="D18" s="148"/>
      <c r="E18" s="148"/>
      <c r="F18" s="148"/>
      <c r="G18" s="148"/>
      <c r="H18" s="148"/>
      <c r="I18" s="148"/>
      <c r="J18" s="148"/>
      <c r="K18" s="148"/>
      <c r="L18" s="148"/>
      <c r="M18" s="148"/>
      <c r="N18" s="148"/>
      <c r="O18" s="148"/>
      <c r="P18" s="149"/>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08"/>
      <c r="AR18" s="108"/>
      <c r="AS18" s="108"/>
      <c r="AT18" s="108"/>
      <c r="AU18" s="108"/>
      <c r="AV18" s="108"/>
      <c r="AW18" s="108"/>
      <c r="AX18" s="108"/>
      <c r="AY18" s="108"/>
      <c r="AZ18" s="108"/>
      <c r="BA18" s="108"/>
      <c r="BB18" s="108"/>
      <c r="BC18" s="108"/>
      <c r="BD18" s="108"/>
      <c r="BE18" s="108"/>
      <c r="BF18" s="108"/>
      <c r="BG18" s="108"/>
      <c r="BH18" s="108"/>
      <c r="BI18" s="176"/>
      <c r="BJ18" s="176"/>
      <c r="BK18" s="176"/>
      <c r="BL18" s="176"/>
      <c r="BM18" s="176"/>
      <c r="BN18" s="176"/>
      <c r="BO18" s="176"/>
      <c r="BP18" s="176"/>
      <c r="BQ18" s="176"/>
      <c r="BR18" s="176"/>
      <c r="BS18" s="176"/>
      <c r="BT18" s="176"/>
      <c r="BU18" s="108"/>
      <c r="BV18" s="108"/>
      <c r="BW18" s="108"/>
      <c r="BX18" s="108"/>
      <c r="BY18" s="108"/>
      <c r="BZ18" s="108"/>
      <c r="CA18" s="108"/>
      <c r="CB18" s="108"/>
      <c r="CC18" s="108"/>
      <c r="CD18" s="108"/>
    </row>
    <row r="19" spans="1:82" ht="24.95" customHeight="1" x14ac:dyDescent="0.2">
      <c r="B19" s="5"/>
      <c r="C19" s="150" t="s">
        <v>29</v>
      </c>
      <c r="D19" s="151"/>
      <c r="E19" s="156" t="s">
        <v>26</v>
      </c>
      <c r="F19" s="157"/>
      <c r="G19" s="158"/>
      <c r="H19" s="159" t="s">
        <v>36</v>
      </c>
      <c r="I19" s="160"/>
      <c r="J19" s="161"/>
      <c r="K19" s="162" t="s">
        <v>20</v>
      </c>
      <c r="L19" s="163"/>
      <c r="M19" s="164"/>
      <c r="N19" s="165" t="s">
        <v>21</v>
      </c>
      <c r="O19" s="166"/>
      <c r="P19" s="167"/>
      <c r="T19" s="108"/>
      <c r="U19" s="108"/>
      <c r="V19" s="108"/>
      <c r="W19" s="108"/>
      <c r="X19" s="108"/>
      <c r="Y19" s="108"/>
      <c r="Z19" s="108"/>
      <c r="AA19" s="108"/>
      <c r="AB19" s="108"/>
      <c r="AC19" s="108"/>
      <c r="AD19" s="108"/>
      <c r="AE19" s="108"/>
      <c r="AF19" s="108"/>
      <c r="AG19" s="108"/>
      <c r="AH19" s="108"/>
      <c r="AI19" s="108"/>
      <c r="AJ19" s="108"/>
      <c r="AK19" s="108"/>
      <c r="AL19" s="108"/>
      <c r="AM19" s="108"/>
      <c r="AN19" s="108"/>
      <c r="AO19" s="108"/>
      <c r="AP19" s="108"/>
      <c r="AQ19" s="108"/>
      <c r="AR19" s="108"/>
      <c r="AS19" s="108"/>
      <c r="AT19" s="108"/>
      <c r="AU19" s="108"/>
      <c r="AV19" s="108"/>
      <c r="AW19" s="108"/>
      <c r="AX19" s="108"/>
      <c r="AY19" s="108"/>
      <c r="AZ19" s="108"/>
      <c r="BA19" s="108"/>
      <c r="BB19" s="108"/>
      <c r="BC19" s="108"/>
      <c r="BD19" s="108"/>
      <c r="BE19" s="108"/>
      <c r="BF19" s="108"/>
      <c r="BG19" s="108"/>
      <c r="BH19" s="108"/>
      <c r="BI19" s="176"/>
      <c r="BJ19" s="176"/>
      <c r="BK19" s="176"/>
      <c r="BL19" s="176"/>
      <c r="BM19" s="176"/>
      <c r="BN19" s="176"/>
      <c r="BO19" s="176"/>
      <c r="BP19" s="176"/>
      <c r="BQ19" s="176"/>
      <c r="BR19" s="176"/>
      <c r="BS19" s="176"/>
      <c r="BT19" s="176"/>
      <c r="BU19" s="108"/>
      <c r="BV19" s="108"/>
      <c r="BW19" s="108"/>
      <c r="BX19" s="108"/>
      <c r="BY19" s="108"/>
      <c r="BZ19" s="108"/>
      <c r="CA19" s="108"/>
      <c r="CB19" s="108"/>
      <c r="CC19" s="108"/>
      <c r="CD19" s="108"/>
    </row>
    <row r="20" spans="1:82" ht="69.95" customHeight="1" x14ac:dyDescent="0.2">
      <c r="B20" s="5"/>
      <c r="C20" s="152"/>
      <c r="D20" s="153"/>
      <c r="E20" s="168" t="s">
        <v>64</v>
      </c>
      <c r="F20" s="169"/>
      <c r="G20" s="170"/>
      <c r="H20" s="171" t="s">
        <v>65</v>
      </c>
      <c r="I20" s="172"/>
      <c r="J20" s="173"/>
      <c r="K20" s="129" t="s">
        <v>63</v>
      </c>
      <c r="L20" s="130"/>
      <c r="M20" s="131"/>
      <c r="N20" s="135" t="s">
        <v>66</v>
      </c>
      <c r="O20" s="136"/>
      <c r="P20" s="137"/>
      <c r="T20" s="109"/>
      <c r="U20" s="109"/>
      <c r="V20" s="109"/>
      <c r="W20" s="109"/>
      <c r="X20" s="109"/>
      <c r="Y20" s="109"/>
      <c r="Z20" s="109"/>
      <c r="AA20" s="109"/>
      <c r="AB20" s="109"/>
      <c r="AC20" s="109"/>
      <c r="AD20" s="109"/>
      <c r="AE20" s="109"/>
      <c r="AF20" s="109"/>
      <c r="AG20" s="109"/>
      <c r="AH20" s="109"/>
      <c r="AI20" s="109"/>
      <c r="AJ20" s="109"/>
      <c r="AK20" s="109"/>
      <c r="AL20" s="109"/>
      <c r="AM20" s="109"/>
      <c r="AN20" s="109"/>
      <c r="AO20" s="109"/>
      <c r="AP20" s="109"/>
      <c r="AQ20" s="109"/>
      <c r="AR20" s="109"/>
      <c r="AS20" s="109"/>
      <c r="AT20" s="109"/>
      <c r="AU20" s="109"/>
      <c r="AV20" s="109"/>
      <c r="AW20" s="109"/>
      <c r="AX20" s="109"/>
      <c r="AY20" s="109"/>
      <c r="AZ20" s="109"/>
      <c r="BA20" s="109"/>
      <c r="BB20" s="109"/>
      <c r="BC20" s="109"/>
      <c r="BD20" s="109"/>
      <c r="BE20" s="109"/>
      <c r="BF20" s="109"/>
      <c r="BG20" s="109"/>
      <c r="BH20" s="109"/>
      <c r="BI20" s="176"/>
      <c r="BJ20" s="176"/>
      <c r="BK20" s="176"/>
      <c r="BL20" s="176"/>
      <c r="BM20" s="176"/>
      <c r="BN20" s="176"/>
      <c r="BO20" s="176"/>
      <c r="BP20" s="176"/>
      <c r="BQ20" s="176"/>
      <c r="BR20" s="176"/>
      <c r="BS20" s="176"/>
      <c r="BT20" s="176"/>
      <c r="BU20" s="109"/>
      <c r="BV20" s="109"/>
      <c r="BW20" s="109"/>
      <c r="BX20" s="109"/>
      <c r="BY20" s="109"/>
      <c r="BZ20" s="109"/>
      <c r="CA20" s="109"/>
      <c r="CB20" s="109"/>
      <c r="CC20" s="109"/>
      <c r="CD20" s="109"/>
    </row>
    <row r="21" spans="1:82" ht="24.95" customHeight="1" x14ac:dyDescent="0.2">
      <c r="B21" s="5"/>
      <c r="C21" s="154"/>
      <c r="D21" s="155"/>
      <c r="E21" s="19" t="s">
        <v>40</v>
      </c>
      <c r="F21" s="19" t="s">
        <v>62</v>
      </c>
      <c r="G21" s="20" t="s">
        <v>73</v>
      </c>
      <c r="H21" s="21" t="s">
        <v>40</v>
      </c>
      <c r="I21" s="21" t="s">
        <v>62</v>
      </c>
      <c r="J21" s="22" t="s">
        <v>73</v>
      </c>
      <c r="K21" s="23" t="s">
        <v>40</v>
      </c>
      <c r="L21" s="23">
        <v>2005</v>
      </c>
      <c r="M21" s="24">
        <v>2020</v>
      </c>
      <c r="N21" s="138" t="s">
        <v>41</v>
      </c>
      <c r="O21" s="139"/>
      <c r="P21" s="140"/>
      <c r="V21" s="76"/>
      <c r="W21" s="76"/>
      <c r="X21" s="76"/>
      <c r="Y21" s="76"/>
      <c r="Z21" s="76"/>
      <c r="AA21" s="76"/>
      <c r="AB21" s="76"/>
      <c r="AC21" s="76"/>
      <c r="AD21" s="76"/>
      <c r="AE21" s="76"/>
      <c r="AF21" s="76"/>
      <c r="AG21" s="76"/>
      <c r="AM21" s="9"/>
      <c r="AS21" s="9"/>
      <c r="AY21" s="9"/>
      <c r="BD21" s="9"/>
      <c r="BI21" s="176"/>
      <c r="BJ21" s="176"/>
      <c r="BK21" s="176"/>
      <c r="BL21" s="176"/>
      <c r="BM21" s="176"/>
      <c r="BN21" s="176"/>
      <c r="BO21" s="176"/>
      <c r="BP21" s="176"/>
      <c r="BQ21" s="176"/>
      <c r="BR21" s="176"/>
      <c r="BS21" s="176"/>
      <c r="BT21" s="176"/>
    </row>
    <row r="22" spans="1:82" ht="12" customHeight="1" x14ac:dyDescent="0.2">
      <c r="B22" s="5"/>
      <c r="C22" s="47" t="s">
        <v>0</v>
      </c>
      <c r="D22" s="71" t="s">
        <v>54</v>
      </c>
      <c r="E22" s="48">
        <v>1</v>
      </c>
      <c r="F22" s="49">
        <v>24.52</v>
      </c>
      <c r="G22" s="50">
        <v>43.72</v>
      </c>
      <c r="H22" s="48">
        <v>1</v>
      </c>
      <c r="I22" s="49">
        <v>4.7652999999999999</v>
      </c>
      <c r="J22" s="50">
        <v>10.4016</v>
      </c>
      <c r="K22" s="48">
        <v>1</v>
      </c>
      <c r="L22" s="49">
        <v>1.95</v>
      </c>
      <c r="M22" s="50">
        <v>6.1</v>
      </c>
      <c r="N22" s="27"/>
      <c r="O22" s="102">
        <v>3</v>
      </c>
      <c r="P22" s="66"/>
      <c r="V22" s="76"/>
      <c r="W22" s="76"/>
      <c r="X22" s="76"/>
      <c r="Y22" s="76"/>
      <c r="Z22" s="76"/>
      <c r="AA22" s="76"/>
      <c r="AB22" s="76"/>
      <c r="AC22" s="76"/>
      <c r="AD22" s="76"/>
      <c r="AE22" s="76"/>
      <c r="AF22" s="76"/>
      <c r="AG22" s="76"/>
      <c r="AM22" s="9"/>
      <c r="AS22" s="9"/>
      <c r="AY22" s="9"/>
      <c r="BD22" s="9"/>
    </row>
    <row r="23" spans="1:82" ht="12" customHeight="1" x14ac:dyDescent="0.2">
      <c r="B23" s="5"/>
      <c r="C23" s="51" t="s">
        <v>1</v>
      </c>
      <c r="D23" s="52"/>
      <c r="E23" s="53">
        <v>1</v>
      </c>
      <c r="F23" s="54">
        <v>19.100000000000001</v>
      </c>
      <c r="G23" s="55">
        <v>32.229999999999997</v>
      </c>
      <c r="H23" s="53">
        <v>1</v>
      </c>
      <c r="I23" s="54">
        <v>4.1479999999999997</v>
      </c>
      <c r="J23" s="55">
        <v>7.1125999999999996</v>
      </c>
      <c r="K23" s="53">
        <v>0</v>
      </c>
      <c r="L23" s="54">
        <v>2.14</v>
      </c>
      <c r="M23" s="55">
        <v>2.7</v>
      </c>
      <c r="N23" s="28"/>
      <c r="O23" s="103">
        <v>2</v>
      </c>
      <c r="P23" s="33"/>
      <c r="T23" s="110" t="s">
        <v>70</v>
      </c>
      <c r="V23" s="31"/>
      <c r="AM23" s="9"/>
      <c r="AS23" s="9"/>
      <c r="AY23" s="9"/>
      <c r="BD23" s="9"/>
    </row>
    <row r="24" spans="1:82" ht="12" customHeight="1" x14ac:dyDescent="0.2">
      <c r="B24" s="5"/>
      <c r="C24" s="51" t="s">
        <v>2</v>
      </c>
      <c r="D24" s="72" t="s">
        <v>54</v>
      </c>
      <c r="E24" s="53">
        <v>1</v>
      </c>
      <c r="F24" s="54">
        <v>22.71</v>
      </c>
      <c r="G24" s="55">
        <v>42.93</v>
      </c>
      <c r="H24" s="53">
        <v>1</v>
      </c>
      <c r="I24" s="54">
        <v>4.9726999999999997</v>
      </c>
      <c r="J24" s="55">
        <v>10.8096</v>
      </c>
      <c r="K24" s="53">
        <v>0</v>
      </c>
      <c r="L24" s="54">
        <v>1.37</v>
      </c>
      <c r="M24" s="55">
        <v>3.7</v>
      </c>
      <c r="N24" s="28"/>
      <c r="O24" s="103">
        <v>2</v>
      </c>
      <c r="P24" s="33"/>
      <c r="T24" s="110" t="s">
        <v>71</v>
      </c>
      <c r="V24" s="32"/>
      <c r="AM24" s="9"/>
      <c r="AS24" s="9"/>
      <c r="AY24" s="9"/>
      <c r="BD24" s="9"/>
    </row>
    <row r="25" spans="1:82" ht="12" customHeight="1" x14ac:dyDescent="0.2">
      <c r="B25" s="5"/>
      <c r="C25" s="56" t="s">
        <v>3</v>
      </c>
      <c r="D25" s="57"/>
      <c r="E25" s="58">
        <v>1</v>
      </c>
      <c r="F25" s="59">
        <v>23.08</v>
      </c>
      <c r="G25" s="60">
        <v>29.49</v>
      </c>
      <c r="H25" s="58">
        <v>1</v>
      </c>
      <c r="I25" s="59">
        <v>5.0801999999999996</v>
      </c>
      <c r="J25" s="60">
        <v>6.9115000000000002</v>
      </c>
      <c r="K25" s="58">
        <v>0</v>
      </c>
      <c r="L25" s="59">
        <v>1.57</v>
      </c>
      <c r="M25" s="60">
        <v>1.9</v>
      </c>
      <c r="N25" s="67"/>
      <c r="O25" s="104">
        <v>2</v>
      </c>
      <c r="P25" s="68"/>
      <c r="V25" s="7"/>
      <c r="AM25" s="9"/>
      <c r="AS25" s="9"/>
      <c r="AY25" s="9"/>
      <c r="BD25" s="9"/>
    </row>
    <row r="26" spans="1:82" ht="12" customHeight="1" x14ac:dyDescent="0.2">
      <c r="B26" s="5"/>
      <c r="C26" s="56" t="s">
        <v>4</v>
      </c>
      <c r="D26" s="73" t="s">
        <v>54</v>
      </c>
      <c r="E26" s="58">
        <v>1</v>
      </c>
      <c r="F26" s="59">
        <v>23.68</v>
      </c>
      <c r="G26" s="60">
        <v>37.880000000000003</v>
      </c>
      <c r="H26" s="58">
        <v>1</v>
      </c>
      <c r="I26" s="59">
        <v>5.6487999999999996</v>
      </c>
      <c r="J26" s="60">
        <v>9.4080999999999992</v>
      </c>
      <c r="K26" s="58">
        <v>-1</v>
      </c>
      <c r="L26" s="59">
        <v>2.33</v>
      </c>
      <c r="M26" s="60">
        <v>1.9</v>
      </c>
      <c r="N26" s="67"/>
      <c r="O26" s="104">
        <v>1</v>
      </c>
      <c r="P26" s="68"/>
      <c r="V26" s="7"/>
      <c r="AM26" s="9"/>
      <c r="AS26" s="9"/>
      <c r="AY26" s="9"/>
      <c r="BD26" s="9"/>
    </row>
    <row r="27" spans="1:82" ht="12" customHeight="1" x14ac:dyDescent="0.2">
      <c r="B27" s="5"/>
      <c r="C27" s="56" t="s">
        <v>5</v>
      </c>
      <c r="D27" s="73"/>
      <c r="E27" s="58">
        <v>1</v>
      </c>
      <c r="F27" s="59">
        <v>24.65</v>
      </c>
      <c r="G27" s="60">
        <v>29.33</v>
      </c>
      <c r="H27" s="58">
        <v>1</v>
      </c>
      <c r="I27" s="59">
        <v>5.2523</v>
      </c>
      <c r="J27" s="60">
        <v>7.0758000000000001</v>
      </c>
      <c r="K27" s="58">
        <v>0</v>
      </c>
      <c r="L27" s="59">
        <v>1.56</v>
      </c>
      <c r="M27" s="60">
        <v>2.9</v>
      </c>
      <c r="N27" s="67"/>
      <c r="O27" s="103">
        <v>2</v>
      </c>
      <c r="P27" s="68"/>
      <c r="V27" s="7"/>
      <c r="AM27" s="9"/>
      <c r="AS27" s="9"/>
      <c r="AY27" s="9"/>
      <c r="BD27" s="9"/>
    </row>
    <row r="28" spans="1:82" ht="12" customHeight="1" x14ac:dyDescent="0.2">
      <c r="B28" s="5"/>
      <c r="C28" s="51" t="s">
        <v>6</v>
      </c>
      <c r="D28" s="72" t="s">
        <v>54</v>
      </c>
      <c r="E28" s="53">
        <v>1</v>
      </c>
      <c r="F28" s="54">
        <v>20.88</v>
      </c>
      <c r="G28" s="55">
        <v>41.85</v>
      </c>
      <c r="H28" s="53">
        <v>1</v>
      </c>
      <c r="I28" s="54">
        <v>5.7816999999999998</v>
      </c>
      <c r="J28" s="55">
        <v>13.2098</v>
      </c>
      <c r="K28" s="53">
        <v>0</v>
      </c>
      <c r="L28" s="54">
        <v>4.24</v>
      </c>
      <c r="M28" s="55">
        <v>6.1</v>
      </c>
      <c r="N28" s="28"/>
      <c r="O28" s="103">
        <v>2</v>
      </c>
      <c r="P28" s="33"/>
      <c r="AM28" s="9"/>
      <c r="AS28" s="9"/>
      <c r="AY28" s="9"/>
      <c r="BD28" s="9"/>
    </row>
    <row r="29" spans="1:82" ht="12" customHeight="1" x14ac:dyDescent="0.2">
      <c r="B29" s="5"/>
      <c r="C29" s="51" t="s">
        <v>7</v>
      </c>
      <c r="D29" s="72" t="s">
        <v>54</v>
      </c>
      <c r="E29" s="53">
        <v>1</v>
      </c>
      <c r="F29" s="54">
        <v>24.72</v>
      </c>
      <c r="G29" s="55">
        <v>44.51</v>
      </c>
      <c r="H29" s="53">
        <v>1</v>
      </c>
      <c r="I29" s="54">
        <v>5.2196999999999996</v>
      </c>
      <c r="J29" s="55">
        <v>10.6904</v>
      </c>
      <c r="K29" s="53">
        <v>0</v>
      </c>
      <c r="L29" s="54">
        <v>1.97</v>
      </c>
      <c r="M29" s="55">
        <v>2.5</v>
      </c>
      <c r="N29" s="28"/>
      <c r="O29" s="103">
        <v>2</v>
      </c>
      <c r="P29" s="33"/>
      <c r="AM29" s="9"/>
      <c r="AS29" s="9"/>
      <c r="AY29" s="9"/>
      <c r="BD29" s="9"/>
    </row>
    <row r="30" spans="1:82" ht="12" customHeight="1" x14ac:dyDescent="0.2">
      <c r="B30" s="5"/>
      <c r="C30" s="51" t="s">
        <v>8</v>
      </c>
      <c r="D30" s="72" t="s">
        <v>54</v>
      </c>
      <c r="E30" s="53">
        <v>1</v>
      </c>
      <c r="F30" s="54">
        <v>26.91</v>
      </c>
      <c r="G30" s="55">
        <v>47.34</v>
      </c>
      <c r="H30" s="53">
        <v>1</v>
      </c>
      <c r="I30" s="54">
        <v>6.3562000000000003</v>
      </c>
      <c r="J30" s="55">
        <v>13.6378</v>
      </c>
      <c r="K30" s="53">
        <v>0</v>
      </c>
      <c r="L30" s="54">
        <v>3.97</v>
      </c>
      <c r="M30" s="55">
        <v>5.6</v>
      </c>
      <c r="N30" s="28"/>
      <c r="O30" s="103">
        <v>2</v>
      </c>
      <c r="P30" s="33"/>
      <c r="AM30" s="9"/>
      <c r="AS30" s="9"/>
      <c r="AY30" s="9"/>
      <c r="BD30" s="9"/>
    </row>
    <row r="31" spans="1:82" ht="12" customHeight="1" x14ac:dyDescent="0.2">
      <c r="A31" s="8"/>
      <c r="B31" s="5"/>
      <c r="C31" s="56" t="s">
        <v>9</v>
      </c>
      <c r="D31" s="73" t="s">
        <v>54</v>
      </c>
      <c r="E31" s="58">
        <v>1</v>
      </c>
      <c r="F31" s="59">
        <v>23.47</v>
      </c>
      <c r="G31" s="60">
        <v>38.729999999999997</v>
      </c>
      <c r="H31" s="58">
        <v>1</v>
      </c>
      <c r="I31" s="59">
        <v>5.5053000000000001</v>
      </c>
      <c r="J31" s="60">
        <v>12.525600000000001</v>
      </c>
      <c r="K31" s="58">
        <v>0</v>
      </c>
      <c r="L31" s="59">
        <v>1.1000000000000001</v>
      </c>
      <c r="M31" s="60">
        <v>4.5</v>
      </c>
      <c r="N31" s="67"/>
      <c r="O31" s="104">
        <v>2</v>
      </c>
      <c r="P31" s="68"/>
      <c r="AM31" s="9"/>
      <c r="AS31" s="9"/>
      <c r="AY31" s="9"/>
      <c r="BD31" s="9"/>
    </row>
    <row r="32" spans="1:82" ht="12" customHeight="1" x14ac:dyDescent="0.2">
      <c r="A32" s="8"/>
      <c r="B32" s="5"/>
      <c r="C32" s="56" t="s">
        <v>10</v>
      </c>
      <c r="D32" s="57"/>
      <c r="E32" s="58">
        <v>1</v>
      </c>
      <c r="F32" s="59">
        <v>23.6</v>
      </c>
      <c r="G32" s="60">
        <v>36.71</v>
      </c>
      <c r="H32" s="58">
        <v>1</v>
      </c>
      <c r="I32" s="59">
        <v>5.8354999999999997</v>
      </c>
      <c r="J32" s="60">
        <v>8.9006000000000007</v>
      </c>
      <c r="K32" s="58">
        <v>0</v>
      </c>
      <c r="L32" s="59">
        <v>1.36</v>
      </c>
      <c r="M32" s="60">
        <v>6.1</v>
      </c>
      <c r="N32" s="67"/>
      <c r="O32" s="104">
        <v>2</v>
      </c>
      <c r="P32" s="68"/>
      <c r="AM32" s="9"/>
      <c r="AS32" s="9"/>
      <c r="AY32" s="9"/>
      <c r="BD32" s="9"/>
    </row>
    <row r="33" spans="1:16" ht="12" customHeight="1" x14ac:dyDescent="0.2">
      <c r="A33" s="8"/>
      <c r="B33" s="5"/>
      <c r="C33" s="61" t="s">
        <v>11</v>
      </c>
      <c r="D33" s="62"/>
      <c r="E33" s="63">
        <v>1</v>
      </c>
      <c r="F33" s="64">
        <v>30.38</v>
      </c>
      <c r="G33" s="65">
        <v>35.76</v>
      </c>
      <c r="H33" s="63">
        <v>1</v>
      </c>
      <c r="I33" s="64">
        <v>6.4840999999999998</v>
      </c>
      <c r="J33" s="65">
        <v>9.8440999999999992</v>
      </c>
      <c r="K33" s="63">
        <v>0</v>
      </c>
      <c r="L33" s="64">
        <v>1.83</v>
      </c>
      <c r="M33" s="65">
        <v>5.6</v>
      </c>
      <c r="N33" s="69"/>
      <c r="O33" s="105">
        <v>2</v>
      </c>
      <c r="P33" s="70"/>
    </row>
    <row r="34" spans="1:16" ht="20.100000000000001" customHeight="1" x14ac:dyDescent="0.2">
      <c r="A34" s="8"/>
      <c r="B34" s="5"/>
      <c r="C34" s="25" t="s">
        <v>30</v>
      </c>
      <c r="D34" s="26"/>
      <c r="E34" s="35" t="s">
        <v>73</v>
      </c>
      <c r="F34" s="35" t="s">
        <v>27</v>
      </c>
      <c r="G34" s="36" t="s">
        <v>28</v>
      </c>
      <c r="H34" s="35" t="s">
        <v>73</v>
      </c>
      <c r="I34" s="35" t="s">
        <v>27</v>
      </c>
      <c r="J34" s="36" t="s">
        <v>28</v>
      </c>
      <c r="K34" s="35" t="s">
        <v>73</v>
      </c>
      <c r="L34" s="35" t="s">
        <v>27</v>
      </c>
      <c r="M34" s="35" t="s">
        <v>28</v>
      </c>
      <c r="N34" s="37" t="s">
        <v>27</v>
      </c>
      <c r="O34" s="35" t="s">
        <v>73</v>
      </c>
      <c r="P34" s="36" t="s">
        <v>28</v>
      </c>
    </row>
    <row r="35" spans="1:16" ht="15" customHeight="1" x14ac:dyDescent="0.2">
      <c r="C35" s="81" t="s">
        <v>55</v>
      </c>
      <c r="D35" s="83"/>
      <c r="E35" s="120">
        <v>-1</v>
      </c>
      <c r="F35" s="123">
        <v>35</v>
      </c>
      <c r="G35" s="117">
        <f>F35/F42</f>
        <v>8.7281795511221949E-2</v>
      </c>
      <c r="H35" s="120">
        <v>-1</v>
      </c>
      <c r="I35" s="123">
        <v>25</v>
      </c>
      <c r="J35" s="117">
        <f>I35/I42</f>
        <v>6.2344139650872821E-2</v>
      </c>
      <c r="K35" s="120">
        <v>-1</v>
      </c>
      <c r="L35" s="123">
        <v>114</v>
      </c>
      <c r="M35" s="117">
        <f>L35/L42</f>
        <v>0.28428927680798005</v>
      </c>
      <c r="N35" s="85">
        <v>8</v>
      </c>
      <c r="O35" s="99">
        <v>-3</v>
      </c>
      <c r="P35" s="86">
        <f>N35/N42</f>
        <v>1.9950124688279301E-2</v>
      </c>
    </row>
    <row r="36" spans="1:16" ht="15" customHeight="1" x14ac:dyDescent="0.2">
      <c r="C36" s="82" t="s">
        <v>39</v>
      </c>
      <c r="D36" s="84"/>
      <c r="E36" s="121"/>
      <c r="F36" s="124"/>
      <c r="G36" s="118"/>
      <c r="H36" s="121"/>
      <c r="I36" s="124"/>
      <c r="J36" s="118"/>
      <c r="K36" s="121"/>
      <c r="L36" s="124"/>
      <c r="M36" s="118"/>
      <c r="N36" s="87">
        <v>10</v>
      </c>
      <c r="O36" s="100">
        <v>-2</v>
      </c>
      <c r="P36" s="88">
        <f>N36/N42</f>
        <v>2.4937655860349128E-2</v>
      </c>
    </row>
    <row r="37" spans="1:16" ht="15" customHeight="1" x14ac:dyDescent="0.2">
      <c r="C37" s="77" t="s">
        <v>56</v>
      </c>
      <c r="D37" s="78"/>
      <c r="E37" s="122"/>
      <c r="F37" s="125"/>
      <c r="G37" s="119"/>
      <c r="H37" s="122"/>
      <c r="I37" s="125"/>
      <c r="J37" s="119"/>
      <c r="K37" s="122"/>
      <c r="L37" s="125"/>
      <c r="M37" s="119"/>
      <c r="N37" s="89">
        <v>14</v>
      </c>
      <c r="O37" s="101">
        <v>-1</v>
      </c>
      <c r="P37" s="90">
        <f>N37/N42</f>
        <v>3.4912718204488775E-2</v>
      </c>
    </row>
    <row r="38" spans="1:16" ht="15" customHeight="1" x14ac:dyDescent="0.2">
      <c r="C38" s="81" t="s">
        <v>37</v>
      </c>
      <c r="D38" s="83"/>
      <c r="E38" s="120">
        <v>0</v>
      </c>
      <c r="F38" s="123">
        <v>48</v>
      </c>
      <c r="G38" s="117">
        <f>F38/F42</f>
        <v>0.11970074812967581</v>
      </c>
      <c r="H38" s="120">
        <v>0</v>
      </c>
      <c r="I38" s="123">
        <v>31</v>
      </c>
      <c r="J38" s="117">
        <f>I38/I42</f>
        <v>7.7306733167082295E-2</v>
      </c>
      <c r="K38" s="120">
        <v>0</v>
      </c>
      <c r="L38" s="123">
        <v>223</v>
      </c>
      <c r="M38" s="117">
        <f>L38/L42</f>
        <v>0.55610972568578554</v>
      </c>
      <c r="N38" s="87">
        <v>31</v>
      </c>
      <c r="O38" s="99">
        <v>0</v>
      </c>
      <c r="P38" s="88">
        <f>N38/N42</f>
        <v>7.7306733167082295E-2</v>
      </c>
    </row>
    <row r="39" spans="1:16" ht="15" customHeight="1" x14ac:dyDescent="0.2">
      <c r="C39" s="82" t="s">
        <v>38</v>
      </c>
      <c r="D39" s="84"/>
      <c r="E39" s="121"/>
      <c r="F39" s="124"/>
      <c r="G39" s="118"/>
      <c r="H39" s="121"/>
      <c r="I39" s="124"/>
      <c r="J39" s="118"/>
      <c r="K39" s="121"/>
      <c r="L39" s="124"/>
      <c r="M39" s="118"/>
      <c r="N39" s="87">
        <v>106</v>
      </c>
      <c r="O39" s="100">
        <v>1</v>
      </c>
      <c r="P39" s="88">
        <f>N39/N42</f>
        <v>0.26433915211970077</v>
      </c>
    </row>
    <row r="40" spans="1:16" ht="15" customHeight="1" x14ac:dyDescent="0.2">
      <c r="C40" s="77" t="s">
        <v>57</v>
      </c>
      <c r="D40" s="78"/>
      <c r="E40" s="122"/>
      <c r="F40" s="125"/>
      <c r="G40" s="119"/>
      <c r="H40" s="122"/>
      <c r="I40" s="125"/>
      <c r="J40" s="119"/>
      <c r="K40" s="122"/>
      <c r="L40" s="125"/>
      <c r="M40" s="119"/>
      <c r="N40" s="89">
        <v>191</v>
      </c>
      <c r="O40" s="101">
        <v>2</v>
      </c>
      <c r="P40" s="90">
        <f>N40/N42</f>
        <v>0.47630922693266831</v>
      </c>
    </row>
    <row r="41" spans="1:16" ht="15" customHeight="1" x14ac:dyDescent="0.2">
      <c r="C41" s="79" t="s">
        <v>58</v>
      </c>
      <c r="D41" s="80"/>
      <c r="E41" s="98">
        <v>1</v>
      </c>
      <c r="F41" s="91">
        <v>318</v>
      </c>
      <c r="G41" s="90">
        <f>F41/F42</f>
        <v>0.79301745635910226</v>
      </c>
      <c r="H41" s="98">
        <v>1</v>
      </c>
      <c r="I41" s="91">
        <v>345</v>
      </c>
      <c r="J41" s="90">
        <f>I41/I42</f>
        <v>0.86034912718204493</v>
      </c>
      <c r="K41" s="98">
        <v>1</v>
      </c>
      <c r="L41" s="91">
        <v>64</v>
      </c>
      <c r="M41" s="90">
        <f>L41/L42</f>
        <v>0.15960099750623441</v>
      </c>
      <c r="N41" s="89">
        <v>41</v>
      </c>
      <c r="O41" s="101">
        <v>3</v>
      </c>
      <c r="P41" s="107">
        <f>N41/N42</f>
        <v>0.10224438902743142</v>
      </c>
    </row>
    <row r="42" spans="1:16" ht="15" customHeight="1" x14ac:dyDescent="0.2">
      <c r="C42" s="29" t="s">
        <v>31</v>
      </c>
      <c r="D42" s="30"/>
      <c r="E42" s="92"/>
      <c r="F42" s="93">
        <f>F41+F38+F35</f>
        <v>401</v>
      </c>
      <c r="G42" s="94">
        <f>G41+G38+G35</f>
        <v>1</v>
      </c>
      <c r="H42" s="92"/>
      <c r="I42" s="93">
        <f>I41+I38+I35</f>
        <v>401</v>
      </c>
      <c r="J42" s="94">
        <f>J41+J38+J35</f>
        <v>1</v>
      </c>
      <c r="K42" s="92"/>
      <c r="L42" s="93">
        <f>L41+L38+L35</f>
        <v>401</v>
      </c>
      <c r="M42" s="94">
        <f>M41+M38+M35</f>
        <v>1</v>
      </c>
      <c r="N42" s="91">
        <f>SUM(N35:N41)</f>
        <v>401</v>
      </c>
      <c r="O42" s="91"/>
      <c r="P42" s="90">
        <f>SUM(P35:P41)</f>
        <v>1</v>
      </c>
    </row>
    <row r="43" spans="1:16" ht="15" customHeight="1" x14ac:dyDescent="0.2">
      <c r="C43" s="126" t="s">
        <v>67</v>
      </c>
      <c r="D43" s="127"/>
      <c r="E43" s="127"/>
      <c r="F43" s="127"/>
      <c r="G43" s="127"/>
      <c r="H43" s="127"/>
      <c r="I43" s="127"/>
      <c r="J43" s="127"/>
      <c r="K43" s="127"/>
      <c r="L43" s="127"/>
      <c r="M43" s="127"/>
      <c r="N43" s="127"/>
      <c r="O43" s="127"/>
      <c r="P43" s="128"/>
    </row>
    <row r="44" spans="1:16" ht="54.95" customHeight="1" x14ac:dyDescent="0.2">
      <c r="C44" s="132" t="s">
        <v>60</v>
      </c>
      <c r="D44" s="133"/>
      <c r="E44" s="133"/>
      <c r="F44" s="133"/>
      <c r="G44" s="133"/>
      <c r="H44" s="133"/>
      <c r="I44" s="133"/>
      <c r="J44" s="133"/>
      <c r="K44" s="133"/>
      <c r="L44" s="133"/>
      <c r="M44" s="133"/>
      <c r="N44" s="133"/>
      <c r="O44" s="133"/>
      <c r="P44" s="134"/>
    </row>
    <row r="45" spans="1:16" ht="50.1" customHeight="1" x14ac:dyDescent="0.2">
      <c r="C45" s="114" t="s">
        <v>34</v>
      </c>
      <c r="D45" s="115"/>
      <c r="E45" s="115"/>
      <c r="F45" s="115"/>
      <c r="G45" s="115"/>
      <c r="H45" s="115"/>
      <c r="I45" s="115"/>
      <c r="J45" s="115"/>
      <c r="K45" s="115"/>
      <c r="L45" s="115"/>
      <c r="M45" s="115"/>
      <c r="N45" s="115"/>
      <c r="O45" s="115"/>
      <c r="P45" s="116"/>
    </row>
  </sheetData>
  <mergeCells count="35">
    <mergeCell ref="B13:D13"/>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 ref="K20:M20"/>
    <mergeCell ref="C44:P44"/>
    <mergeCell ref="K35:K37"/>
    <mergeCell ref="L35:L37"/>
    <mergeCell ref="N20:P20"/>
    <mergeCell ref="N21:P21"/>
    <mergeCell ref="J35:J37"/>
    <mergeCell ref="M35:M37"/>
    <mergeCell ref="C45:P45"/>
    <mergeCell ref="J38:J40"/>
    <mergeCell ref="K38:K40"/>
    <mergeCell ref="L38:L40"/>
    <mergeCell ref="M38:M40"/>
    <mergeCell ref="E38:E40"/>
    <mergeCell ref="F38:F40"/>
    <mergeCell ref="G38:G40"/>
    <mergeCell ref="H38:H40"/>
    <mergeCell ref="I38:I40"/>
    <mergeCell ref="C43:P43"/>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conditionalFormatting sqref="O27">
    <cfRule type="dataBar" priority="1">
      <dataBar showValue="0">
        <cfvo type="num" val="3"/>
        <cfvo type="num" val="-3"/>
        <color rgb="FFFF0000"/>
      </dataBar>
      <extLst>
        <ext xmlns:x14="http://schemas.microsoft.com/office/spreadsheetml/2009/9/main" uri="{B025F937-C7B1-47D3-B67F-A62EFF666E3E}">
          <x14:id>{1AE20C3C-0D19-4E14-AAB2-C2795A32F928}</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1AE20C3C-0D19-4E14-AAB2-C2795A32F928}">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2022-02-01T13:14:31Z</dcterms:modified>
</cp:coreProperties>
</file>