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70" windowWidth="19320" windowHeight="11340"/>
  </bookViews>
  <sheets>
    <sheet name="Quelle" sheetId="61" r:id="rId1"/>
    <sheet name="Diagramm1" sheetId="52" state="hidden" r:id="rId2"/>
    <sheet name="Diagramm5" sheetId="45" r:id="rId3"/>
    <sheet name="Diagramm9" sheetId="60" r:id="rId4"/>
    <sheet name="ZUSAMMENFASSUNG" sheetId="8" r:id="rId5"/>
  </sheets>
  <calcPr calcId="145621"/>
</workbook>
</file>

<file path=xl/calcChain.xml><?xml version="1.0" encoding="utf-8"?>
<calcChain xmlns="http://schemas.openxmlformats.org/spreadsheetml/2006/main">
  <c r="N43" i="8" l="1"/>
  <c r="P36" i="8" s="1"/>
  <c r="P37" i="8"/>
  <c r="P40" i="8"/>
  <c r="P41" i="8"/>
  <c r="O34" i="8"/>
  <c r="O33" i="8"/>
  <c r="O32" i="8"/>
  <c r="O31" i="8"/>
  <c r="O30" i="8"/>
  <c r="O29" i="8"/>
  <c r="O28" i="8"/>
  <c r="O27" i="8"/>
  <c r="O26" i="8"/>
  <c r="O25" i="8"/>
  <c r="O24" i="8"/>
  <c r="O23" i="8"/>
  <c r="P39" i="8" l="1"/>
  <c r="P42" i="8"/>
  <c r="P38" i="8"/>
  <c r="H35" i="8"/>
  <c r="O35" i="8" s="1"/>
  <c r="K35" i="8"/>
  <c r="E35" i="8"/>
  <c r="BI1" i="8"/>
  <c r="BE1" i="8"/>
  <c r="I1" i="8"/>
  <c r="M1" i="8" s="1"/>
  <c r="Q1" i="8" s="1"/>
  <c r="U1" i="8" s="1"/>
  <c r="Y1" i="8" s="1"/>
  <c r="AC1" i="8" s="1"/>
  <c r="AG1" i="8" s="1"/>
  <c r="AK1" i="8" s="1"/>
  <c r="AO1" i="8" s="1"/>
  <c r="AS1" i="8" s="1"/>
  <c r="P43" i="8" l="1"/>
  <c r="L43" i="8"/>
  <c r="I43" i="8"/>
  <c r="F43" i="8"/>
  <c r="G36" i="8" l="1"/>
  <c r="G42" i="8"/>
  <c r="G39" i="8"/>
  <c r="M39" i="8"/>
  <c r="M42" i="8"/>
  <c r="M36" i="8"/>
  <c r="J36" i="8"/>
  <c r="J42" i="8"/>
  <c r="J39" i="8"/>
  <c r="AW1" i="8"/>
  <c r="BA1" i="8" s="1"/>
  <c r="M43" i="8" l="1"/>
  <c r="J43" i="8"/>
  <c r="G43" i="8"/>
</calcChain>
</file>

<file path=xl/sharedStrings.xml><?xml version="1.0" encoding="utf-8"?>
<sst xmlns="http://schemas.openxmlformats.org/spreadsheetml/2006/main" count="92" uniqueCount="71">
  <si>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</si>
  <si>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</si>
  <si>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</si>
  <si>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</si>
  <si>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</si>
  <si>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</si>
  <si>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</si>
  <si>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</si>
  <si>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</si>
  <si>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</si>
  <si>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</si>
  <si>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</si>
  <si>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</si>
  <si>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</si>
  <si>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</si>
  <si>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</si>
  <si>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</si>
  <si>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</si>
  <si>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</si>
  <si>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</si>
  <si>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</si>
  <si>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</si>
  <si>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</si>
  <si>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</si>
  <si>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</si>
  <si>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</si>
  <si>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</si>
  <si>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</si>
  <si>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</si>
  <si>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</si>
  <si>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</si>
  <si>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</si>
  <si>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</si>
  <si>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</si>
  <si>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</si>
  <si>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</si>
  <si>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</si>
  <si>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</si>
  <si>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</si>
  <si>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</si>
  <si>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</si>
  <si>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</si>
  <si>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</si>
  <si>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</si>
  <si>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</si>
  <si>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</si>
  <si>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</si>
  <si>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</si>
  <si>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</si>
  <si>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</si>
  <si>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</si>
  <si>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</si>
  <si>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</si>
  <si>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</si>
  <si>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</si>
  <si>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</si>
  <si>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</si>
  <si>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</si>
  <si>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</si>
  <si>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</si>
  <si>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</si>
  <si>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</si>
  <si>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</si>
  <si>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</si>
  <si>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</si>
  <si>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</si>
  <si>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</si>
  <si>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</si>
  <si>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t>empirica-Blasenindex 2019q4</t>
  </si>
  <si>
    <t>2019q4</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</si>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</sst>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9"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5">
    <xf numFmtId="0" fontId="0" fillId="0" borderId="0"/>
    <xf numFmtId="9" fontId="5" fillId="0" borderId="0" applyFont="0" applyFill="0" applyBorder="0" applyAlignment="0" applyProtection="0"/>
    <xf numFmtId="0" fontId="5" fillId="0" borderId="0"/>
    <xf numFmtId="0" fontId="26" fillId="0" borderId="0" applyNumberFormat="0" applyFill="0" applyBorder="0" applyAlignment="0" applyProtection="0"/>
    <xf numFmtId="9" fontId="5" fillId="0" borderId="0" applyFont="0" applyFill="0" applyBorder="0" applyAlignment="0" applyProtection="0"/>
  </cellStyleXfs>
  <cellXfs count="173">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4" fillId="0" borderId="0" xfId="0" applyFont="1"/>
    <xf numFmtId="0" fontId="7" fillId="0" borderId="0" xfId="0" applyFont="1" applyAlignment="1">
      <alignment horizontal="left"/>
    </xf>
    <xf numFmtId="0" fontId="8" fillId="0" borderId="0" xfId="0" applyFont="1" applyAlignment="1">
      <alignment horizontal="left"/>
    </xf>
    <xf numFmtId="0" fontId="9" fillId="0" borderId="0" xfId="0" applyFont="1"/>
    <xf numFmtId="165" fontId="7" fillId="0" borderId="0" xfId="0" applyNumberFormat="1" applyFont="1" applyBorder="1" applyAlignment="1">
      <alignment horizontal="center"/>
    </xf>
    <xf numFmtId="0" fontId="3" fillId="0" borderId="0" xfId="0" applyFont="1"/>
    <xf numFmtId="0" fontId="2" fillId="0" borderId="12" xfId="0" applyFont="1" applyBorder="1"/>
    <xf numFmtId="0" fontId="2" fillId="2" borderId="8" xfId="0" applyFont="1" applyFill="1" applyBorder="1" applyAlignment="1">
      <alignment vertical="top"/>
    </xf>
    <xf numFmtId="0" fontId="2" fillId="3" borderId="8" xfId="0" applyFont="1" applyFill="1" applyBorder="1" applyAlignment="1">
      <alignment vertical="top" wrapText="1"/>
    </xf>
    <xf numFmtId="0" fontId="2" fillId="4" borderId="8" xfId="0" applyFont="1" applyFill="1" applyBorder="1" applyAlignment="1">
      <alignment vertical="top" wrapText="1"/>
    </xf>
    <xf numFmtId="0" fontId="2" fillId="0" borderId="0" xfId="0" applyFont="1" applyAlignment="1">
      <alignment vertical="top"/>
    </xf>
    <xf numFmtId="0" fontId="2" fillId="5" borderId="7" xfId="0" applyFont="1" applyFill="1" applyBorder="1" applyAlignment="1">
      <alignment vertical="top" wrapText="1"/>
    </xf>
    <xf numFmtId="0" fontId="2" fillId="5" borderId="12" xfId="0" applyFont="1" applyFill="1" applyBorder="1" applyAlignment="1">
      <alignment vertical="top" wrapText="1"/>
    </xf>
    <xf numFmtId="0" fontId="2" fillId="0" borderId="0" xfId="0" applyFont="1" applyAlignment="1">
      <alignment horizontal="left"/>
    </xf>
    <xf numFmtId="4" fontId="1"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1" fillId="4" borderId="4" xfId="0" applyFont="1" applyFill="1" applyBorder="1" applyAlignment="1">
      <alignment horizontal="left" vertical="center"/>
    </xf>
    <xf numFmtId="0" fontId="1" fillId="4" borderId="5" xfId="0" applyFont="1" applyFill="1" applyBorder="1" applyAlignment="1">
      <alignment horizontal="center" vertical="center"/>
    </xf>
    <xf numFmtId="0" fontId="1" fillId="5" borderId="14" xfId="0" applyFont="1" applyFill="1" applyBorder="1" applyAlignment="1">
      <alignment vertical="center"/>
    </xf>
    <xf numFmtId="0" fontId="1" fillId="5" borderId="13" xfId="0" applyFont="1" applyFill="1" applyBorder="1" applyAlignment="1">
      <alignment vertical="center"/>
    </xf>
    <xf numFmtId="0" fontId="1" fillId="5" borderId="4" xfId="0" applyFont="1" applyFill="1" applyBorder="1" applyAlignment="1">
      <alignment horizontal="left"/>
    </xf>
    <xf numFmtId="0" fontId="1" fillId="5" borderId="5" xfId="0" applyFont="1" applyFill="1" applyBorder="1" applyAlignment="1">
      <alignment horizontal="left"/>
    </xf>
    <xf numFmtId="0" fontId="14" fillId="0" borderId="0" xfId="0" applyFont="1"/>
    <xf numFmtId="0" fontId="15" fillId="0" borderId="0" xfId="0" applyFont="1"/>
    <xf numFmtId="0" fontId="16" fillId="0" borderId="0" xfId="0" applyFont="1"/>
    <xf numFmtId="0" fontId="1" fillId="5" borderId="3" xfId="0" applyFont="1" applyFill="1" applyBorder="1" applyAlignment="1">
      <alignment vertical="center"/>
    </xf>
    <xf numFmtId="0" fontId="17"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8" fillId="0" borderId="0" xfId="2" applyFont="1"/>
    <xf numFmtId="0" fontId="19" fillId="0" borderId="0" xfId="2" applyFont="1"/>
    <xf numFmtId="0" fontId="20" fillId="0" borderId="0" xfId="2" applyFont="1"/>
    <xf numFmtId="0" fontId="19" fillId="0" borderId="1" xfId="2" applyFont="1" applyBorder="1"/>
    <xf numFmtId="0" fontId="21" fillId="0" borderId="0" xfId="2" applyFont="1"/>
    <xf numFmtId="0" fontId="21" fillId="0" borderId="0" xfId="2" applyFont="1" applyBorder="1" applyAlignment="1">
      <alignment vertical="center" wrapText="1"/>
    </xf>
    <xf numFmtId="0" fontId="10" fillId="0" borderId="0" xfId="2" applyFont="1" applyBorder="1" applyAlignment="1">
      <alignment vertical="center" wrapText="1"/>
    </xf>
    <xf numFmtId="0" fontId="19" fillId="0" borderId="0" xfId="2" applyFont="1" applyBorder="1"/>
    <xf numFmtId="0" fontId="22" fillId="0" borderId="0" xfId="2" applyFont="1"/>
    <xf numFmtId="0" fontId="1" fillId="5" borderId="14" xfId="0" applyFont="1" applyFill="1" applyBorder="1"/>
    <xf numFmtId="0" fontId="1" fillId="5" borderId="2" xfId="0" applyFont="1" applyFill="1" applyBorder="1" applyAlignment="1">
      <alignment horizontal="right" vertical="center"/>
    </xf>
    <xf numFmtId="165" fontId="1" fillId="5" borderId="2" xfId="0" applyNumberFormat="1" applyFont="1" applyFill="1" applyBorder="1" applyAlignment="1">
      <alignment horizontal="center"/>
    </xf>
    <xf numFmtId="165" fontId="1" fillId="5" borderId="10" xfId="0" applyNumberFormat="1" applyFont="1" applyFill="1" applyBorder="1" applyAlignment="1">
      <alignment horizontal="center"/>
    </xf>
    <xf numFmtId="0" fontId="1" fillId="5" borderId="13" xfId="0" applyFont="1" applyFill="1" applyBorder="1"/>
    <xf numFmtId="0" fontId="1" fillId="5" borderId="3" xfId="0" applyFont="1" applyFill="1" applyBorder="1"/>
    <xf numFmtId="0" fontId="1" fillId="5" borderId="0" xfId="0" applyFont="1" applyFill="1" applyBorder="1" applyAlignment="1">
      <alignment horizontal="right" vertical="center"/>
    </xf>
    <xf numFmtId="165" fontId="1" fillId="5" borderId="0" xfId="0" applyNumberFormat="1" applyFont="1" applyFill="1" applyBorder="1" applyAlignment="1">
      <alignment horizontal="center"/>
    </xf>
    <xf numFmtId="165" fontId="1" fillId="5" borderId="3" xfId="0" applyNumberFormat="1" applyFont="1" applyFill="1" applyBorder="1" applyAlignment="1">
      <alignment horizontal="center"/>
    </xf>
    <xf numFmtId="0" fontId="1" fillId="8" borderId="13" xfId="0" applyFont="1" applyFill="1" applyBorder="1"/>
    <xf numFmtId="0" fontId="1" fillId="8" borderId="3" xfId="0" applyFont="1" applyFill="1" applyBorder="1"/>
    <xf numFmtId="0" fontId="1" fillId="8" borderId="0" xfId="0" applyFont="1" applyFill="1" applyBorder="1" applyAlignment="1">
      <alignment horizontal="right" vertical="center"/>
    </xf>
    <xf numFmtId="165" fontId="1" fillId="8" borderId="0" xfId="0" applyNumberFormat="1" applyFont="1" applyFill="1" applyBorder="1" applyAlignment="1">
      <alignment horizontal="center"/>
    </xf>
    <xf numFmtId="165" fontId="1" fillId="8" borderId="3" xfId="0" applyNumberFormat="1" applyFont="1" applyFill="1" applyBorder="1" applyAlignment="1">
      <alignment horizontal="center"/>
    </xf>
    <xf numFmtId="0" fontId="1" fillId="8" borderId="15" xfId="0" applyFont="1" applyFill="1" applyBorder="1"/>
    <xf numFmtId="0" fontId="1" fillId="8" borderId="11" xfId="0" applyFont="1" applyFill="1" applyBorder="1"/>
    <xf numFmtId="0" fontId="1" fillId="8" borderId="1" xfId="0" applyFont="1" applyFill="1" applyBorder="1" applyAlignment="1">
      <alignment horizontal="right" vertical="center"/>
    </xf>
    <xf numFmtId="165" fontId="1" fillId="8" borderId="1" xfId="0" applyNumberFormat="1" applyFont="1" applyFill="1" applyBorder="1" applyAlignment="1">
      <alignment horizontal="center"/>
    </xf>
    <xf numFmtId="165" fontId="1" fillId="8" borderId="11" xfId="0" applyNumberFormat="1" applyFont="1" applyFill="1" applyBorder="1" applyAlignment="1">
      <alignment horizontal="center"/>
    </xf>
    <xf numFmtId="0" fontId="1" fillId="5" borderId="10" xfId="0" applyFont="1" applyFill="1" applyBorder="1" applyAlignment="1">
      <alignment vertical="center"/>
    </xf>
    <xf numFmtId="0" fontId="1" fillId="8" borderId="13" xfId="0" applyFont="1" applyFill="1" applyBorder="1" applyAlignment="1">
      <alignment vertical="center"/>
    </xf>
    <xf numFmtId="0" fontId="1" fillId="8" borderId="3" xfId="0" applyFont="1" applyFill="1" applyBorder="1" applyAlignment="1">
      <alignment vertical="center"/>
    </xf>
    <xf numFmtId="0" fontId="1" fillId="8" borderId="15" xfId="0" applyFont="1" applyFill="1" applyBorder="1" applyAlignment="1">
      <alignment vertical="center"/>
    </xf>
    <xf numFmtId="0" fontId="1" fillId="8" borderId="11" xfId="0" applyFont="1" applyFill="1" applyBorder="1" applyAlignment="1">
      <alignment vertical="center"/>
    </xf>
    <xf numFmtId="0" fontId="1" fillId="5" borderId="10" xfId="0" quotePrefix="1" applyFont="1" applyFill="1" applyBorder="1" applyAlignment="1">
      <alignment horizontal="right"/>
    </xf>
    <xf numFmtId="0" fontId="1" fillId="5" borderId="3" xfId="0" applyFont="1" applyFill="1" applyBorder="1" applyAlignment="1">
      <alignment horizontal="right"/>
    </xf>
    <xf numFmtId="0" fontId="1" fillId="8" borderId="3" xfId="0" applyFont="1" applyFill="1" applyBorder="1" applyAlignment="1">
      <alignment horizontal="right"/>
    </xf>
    <xf numFmtId="4" fontId="1" fillId="0" borderId="0" xfId="0" applyNumberFormat="1" applyFont="1" applyFill="1"/>
    <xf numFmtId="0" fontId="1" fillId="0" borderId="0" xfId="0" applyFont="1" applyFill="1"/>
    <xf numFmtId="0" fontId="16" fillId="0" borderId="0" xfId="0" applyFont="1" applyAlignment="1"/>
    <xf numFmtId="0" fontId="1" fillId="5" borderId="15" xfId="0" applyFont="1" applyFill="1" applyBorder="1" applyAlignment="1">
      <alignment horizontal="left" vertical="center"/>
    </xf>
    <xf numFmtId="0" fontId="1" fillId="5" borderId="11" xfId="0" applyFont="1" applyFill="1" applyBorder="1" applyAlignment="1">
      <alignment horizontal="left" vertical="center"/>
    </xf>
    <xf numFmtId="0" fontId="1" fillId="5" borderId="4" xfId="0" applyFont="1" applyFill="1" applyBorder="1" applyAlignment="1">
      <alignment vertical="center"/>
    </xf>
    <xf numFmtId="0" fontId="1" fillId="5" borderId="5" xfId="0" applyFont="1" applyFill="1" applyBorder="1" applyAlignment="1">
      <alignment vertical="center"/>
    </xf>
    <xf numFmtId="0" fontId="1" fillId="5" borderId="14" xfId="0" applyFont="1" applyFill="1" applyBorder="1" applyAlignment="1">
      <alignment horizontal="left" vertical="center"/>
    </xf>
    <xf numFmtId="0" fontId="1" fillId="5" borderId="13" xfId="0" applyFont="1" applyFill="1" applyBorder="1" applyAlignment="1">
      <alignment horizontal="left" vertical="center"/>
    </xf>
    <xf numFmtId="0" fontId="1" fillId="5" borderId="10" xfId="0" applyFont="1" applyFill="1" applyBorder="1" applyAlignment="1">
      <alignment horizontal="left" vertical="center"/>
    </xf>
    <xf numFmtId="0" fontId="1" fillId="5" borderId="3" xfId="0" applyFont="1" applyFill="1" applyBorder="1" applyAlignment="1">
      <alignment horizontal="left" vertical="center"/>
    </xf>
    <xf numFmtId="0" fontId="1" fillId="5" borderId="14" xfId="0" applyFont="1" applyFill="1" applyBorder="1" applyAlignment="1">
      <alignment horizontal="center"/>
    </xf>
    <xf numFmtId="9" fontId="1" fillId="5" borderId="10" xfId="1" applyFont="1" applyFill="1" applyBorder="1" applyAlignment="1">
      <alignment horizontal="center"/>
    </xf>
    <xf numFmtId="0" fontId="1" fillId="5" borderId="13" xfId="0" applyFont="1" applyFill="1" applyBorder="1" applyAlignment="1">
      <alignment horizontal="center"/>
    </xf>
    <xf numFmtId="9" fontId="1" fillId="5" borderId="3" xfId="1" applyFont="1" applyFill="1" applyBorder="1" applyAlignment="1">
      <alignment horizontal="center"/>
    </xf>
    <xf numFmtId="0" fontId="1" fillId="5" borderId="15" xfId="0" applyFont="1" applyFill="1" applyBorder="1" applyAlignment="1">
      <alignment horizontal="center"/>
    </xf>
    <xf numFmtId="9" fontId="1" fillId="5" borderId="11" xfId="1" applyFont="1" applyFill="1" applyBorder="1" applyAlignment="1">
      <alignment horizontal="center"/>
    </xf>
    <xf numFmtId="164" fontId="1" fillId="5" borderId="11" xfId="1" applyNumberFormat="1" applyFont="1" applyFill="1" applyBorder="1" applyAlignment="1">
      <alignment horizontal="center"/>
    </xf>
    <xf numFmtId="0" fontId="1" fillId="5" borderId="1" xfId="0" applyFont="1" applyFill="1" applyBorder="1" applyAlignment="1">
      <alignment horizontal="center"/>
    </xf>
    <xf numFmtId="0" fontId="1" fillId="5" borderId="6" xfId="0" applyFont="1" applyFill="1" applyBorder="1"/>
    <xf numFmtId="0" fontId="1" fillId="5" borderId="6" xfId="0" applyFont="1" applyFill="1" applyBorder="1" applyAlignment="1">
      <alignment horizontal="center"/>
    </xf>
    <xf numFmtId="9" fontId="1" fillId="5" borderId="5" xfId="1" applyFont="1" applyFill="1" applyBorder="1" applyAlignment="1">
      <alignment horizontal="center"/>
    </xf>
    <xf numFmtId="2" fontId="1" fillId="0" borderId="0" xfId="0" applyNumberFormat="1" applyFont="1" applyFill="1"/>
    <xf numFmtId="0" fontId="1" fillId="0" borderId="0" xfId="0" applyFont="1"/>
    <xf numFmtId="2" fontId="7" fillId="0" borderId="0" xfId="0" applyNumberFormat="1" applyFont="1"/>
    <xf numFmtId="0" fontId="1" fillId="5" borderId="15" xfId="0" applyFont="1" applyFill="1" applyBorder="1" applyAlignment="1">
      <alignment horizontal="right" vertic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 fillId="5" borderId="1" xfId="0" applyFont="1" applyFill="1" applyBorder="1" applyAlignment="1">
      <alignment horizontal="center" vertical="center"/>
    </xf>
    <xf numFmtId="0" fontId="1" fillId="5" borderId="2" xfId="2" applyFont="1" applyFill="1" applyBorder="1" applyAlignment="1">
      <alignment horizontal="center" vertical="center"/>
    </xf>
    <xf numFmtId="0" fontId="1" fillId="5" borderId="0" xfId="2" applyFont="1" applyFill="1" applyBorder="1" applyAlignment="1">
      <alignment horizontal="center" vertical="center"/>
    </xf>
    <xf numFmtId="0" fontId="1" fillId="8" borderId="0" xfId="2" applyFont="1" applyFill="1" applyBorder="1" applyAlignment="1">
      <alignment horizontal="center" vertical="center"/>
    </xf>
    <xf numFmtId="0" fontId="1" fillId="8" borderId="1" xfId="2" applyFont="1" applyFill="1" applyBorder="1" applyAlignment="1">
      <alignment horizontal="center" vertical="center"/>
    </xf>
    <xf numFmtId="4" fontId="7" fillId="0" borderId="0" xfId="0" applyNumberFormat="1" applyFont="1"/>
    <xf numFmtId="0" fontId="19" fillId="0" borderId="0" xfId="2" applyFont="1" applyBorder="1" applyAlignment="1">
      <alignment horizontal="left" vertical="center" wrapText="1"/>
    </xf>
    <xf numFmtId="0" fontId="27" fillId="0" borderId="0" xfId="3" applyFont="1" applyAlignment="1">
      <alignment horizontal="center"/>
    </xf>
    <xf numFmtId="0" fontId="19" fillId="0" borderId="0" xfId="2" applyFont="1" applyAlignment="1">
      <alignment horizontal="left"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9" fontId="1" fillId="5" borderId="10" xfId="1" applyFont="1" applyFill="1" applyBorder="1" applyAlignment="1">
      <alignment horizontal="center" vertical="center"/>
    </xf>
    <xf numFmtId="9" fontId="1" fillId="5" borderId="3" xfId="1" applyFont="1" applyFill="1" applyBorder="1" applyAlignment="1">
      <alignment horizontal="center" vertical="center"/>
    </xf>
    <xf numFmtId="9" fontId="1" fillId="5" borderId="11" xfId="1" applyFont="1" applyFill="1" applyBorder="1" applyAlignment="1">
      <alignment horizontal="center" vertical="center"/>
    </xf>
    <xf numFmtId="0" fontId="1" fillId="5" borderId="14" xfId="0" applyFont="1" applyFill="1" applyBorder="1" applyAlignment="1">
      <alignment horizontal="right" vertical="center"/>
    </xf>
    <xf numFmtId="0" fontId="1" fillId="5" borderId="13" xfId="0" applyFont="1" applyFill="1" applyBorder="1" applyAlignment="1">
      <alignment horizontal="right" vertical="center"/>
    </xf>
    <xf numFmtId="0" fontId="1" fillId="5" borderId="15" xfId="0" applyFont="1" applyFill="1" applyBorder="1" applyAlignment="1">
      <alignment horizontal="right" vertic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 fillId="5" borderId="1" xfId="0" applyFont="1" applyFill="1" applyBorder="1" applyAlignment="1">
      <alignment horizontal="center" vertical="center"/>
    </xf>
    <xf numFmtId="0" fontId="1" fillId="8" borderId="4" xfId="2" applyFont="1" applyFill="1" applyBorder="1" applyAlignment="1">
      <alignment horizontal="center"/>
    </xf>
    <xf numFmtId="0" fontId="1" fillId="8" borderId="6" xfId="2" applyFont="1" applyFill="1" applyBorder="1" applyAlignment="1">
      <alignment horizontal="center"/>
    </xf>
    <xf numFmtId="0" fontId="1" fillId="8" borderId="5" xfId="2" applyFont="1" applyFill="1" applyBorder="1" applyAlignment="1">
      <alignment horizontal="center"/>
    </xf>
    <xf numFmtId="0" fontId="1" fillId="4" borderId="4"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7" fillId="6" borderId="13" xfId="0" applyFont="1" applyFill="1" applyBorder="1" applyAlignment="1">
      <alignment horizontal="left" vertical="top"/>
    </xf>
    <xf numFmtId="0" fontId="17" fillId="6" borderId="0" xfId="0" applyFont="1" applyFill="1" applyBorder="1" applyAlignment="1">
      <alignment horizontal="left" vertical="top"/>
    </xf>
    <xf numFmtId="0" fontId="1"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7" borderId="4" xfId="0" applyFont="1" applyFill="1" applyBorder="1" applyAlignment="1">
      <alignment horizontal="center" vertical="top" wrapText="1"/>
    </xf>
    <xf numFmtId="0" fontId="1" fillId="7" borderId="6" xfId="0" applyFont="1" applyFill="1" applyBorder="1" applyAlignment="1">
      <alignment horizontal="center" vertical="top" wrapText="1"/>
    </xf>
    <xf numFmtId="0" fontId="1" fillId="7" borderId="5" xfId="0" applyFont="1" applyFill="1" applyBorder="1" applyAlignment="1">
      <alignment horizontal="center" vertical="top" wrapText="1"/>
    </xf>
  </cellXfs>
  <cellStyles count="5">
    <cellStyle name="Hyperlink" xfId="3" builtinId="8"/>
    <cellStyle name="Prozent" xfId="1" builtinId="5"/>
    <cellStyle name="Prozent 2" xfId="4"/>
    <cellStyle name="Standard" xfId="0" builtinId="0"/>
    <cellStyle name="Standard 2" xfId="2"/>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2005</c:v>
                </c:pt>
                <c:pt idx="4">
                  <c:v>2006</c:v>
                </c:pt>
                <c:pt idx="8">
                  <c:v>2007</c:v>
                </c:pt>
                <c:pt idx="12">
                  <c:v>2008</c:v>
                </c:pt>
                <c:pt idx="16">
                  <c:v>2009</c:v>
                </c:pt>
                <c:pt idx="20">
                  <c:v>2010</c:v>
                </c:pt>
                <c:pt idx="24">
                  <c:v>2011</c:v>
                </c:pt>
                <c:pt idx="28">
                  <c:v>2012</c:v>
                </c:pt>
                <c:pt idx="32">
                  <c:v>2013</c:v>
                </c:pt>
                <c:pt idx="36">
                  <c:v>2014</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2005</c:v>
                </c:pt>
                <c:pt idx="4">
                  <c:v>2006</c:v>
                </c:pt>
                <c:pt idx="8">
                  <c:v>2007</c:v>
                </c:pt>
                <c:pt idx="12">
                  <c:v>2008</c:v>
                </c:pt>
                <c:pt idx="16">
                  <c:v>2009</c:v>
                </c:pt>
                <c:pt idx="20">
                  <c:v>2010</c:v>
                </c:pt>
                <c:pt idx="24">
                  <c:v>2011</c:v>
                </c:pt>
                <c:pt idx="28">
                  <c:v>2012</c:v>
                </c:pt>
                <c:pt idx="32">
                  <c:v>2013</c:v>
                </c:pt>
                <c:pt idx="36">
                  <c:v>2014</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2005</c:v>
                </c:pt>
                <c:pt idx="4">
                  <c:v>2006</c:v>
                </c:pt>
                <c:pt idx="8">
                  <c:v>2007</c:v>
                </c:pt>
                <c:pt idx="12">
                  <c:v>2008</c:v>
                </c:pt>
                <c:pt idx="16">
                  <c:v>2009</c:v>
                </c:pt>
                <c:pt idx="20">
                  <c:v>2010</c:v>
                </c:pt>
                <c:pt idx="24">
                  <c:v>2011</c:v>
                </c:pt>
                <c:pt idx="28">
                  <c:v>2012</c:v>
                </c:pt>
                <c:pt idx="32">
                  <c:v>2013</c:v>
                </c:pt>
                <c:pt idx="36">
                  <c:v>2014</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177856896"/>
        <c:axId val="177858432"/>
      </c:lineChart>
      <c:catAx>
        <c:axId val="177856896"/>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77858432"/>
        <c:crosses val="autoZero"/>
        <c:auto val="1"/>
        <c:lblAlgn val="ctr"/>
        <c:lblOffset val="100"/>
        <c:tickLblSkip val="2"/>
        <c:tickMarkSkip val="1"/>
        <c:noMultiLvlLbl val="0"/>
      </c:catAx>
      <c:valAx>
        <c:axId val="177858432"/>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77856896"/>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ZUSAMMENFASSUNG!$E$1:$BL$2</c:f>
              <c:multiLvlStrCache>
                <c:ptCount val="60"/>
                <c:lvl>
                  <c:pt idx="59">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ZUSAMMENFASSUNG!$E$4:$BL$4</c:f>
              <c:numCache>
                <c:formatCode>#,##0.00</c:formatCode>
                <c:ptCount val="60"/>
                <c:pt idx="0">
                  <c:v>0</c:v>
                </c:pt>
                <c:pt idx="1">
                  <c:v>-8.5457836441707041E-3</c:v>
                </c:pt>
                <c:pt idx="2">
                  <c:v>-5.0007691181063185E-3</c:v>
                </c:pt>
                <c:pt idx="3">
                  <c:v>-1.8046450665238727E-2</c:v>
                </c:pt>
                <c:pt idx="4">
                  <c:v>-2.5520990337396809E-2</c:v>
                </c:pt>
                <c:pt idx="5">
                  <c:v>-2.8095477585534843E-2</c:v>
                </c:pt>
                <c:pt idx="6">
                  <c:v>-5.3983421533292157E-2</c:v>
                </c:pt>
                <c:pt idx="7">
                  <c:v>-8.5611345247625037E-2</c:v>
                </c:pt>
                <c:pt idx="8">
                  <c:v>-0.15192678615571911</c:v>
                </c:pt>
                <c:pt idx="9">
                  <c:v>-0.16980774081533492</c:v>
                </c:pt>
                <c:pt idx="10">
                  <c:v>-0.20684058390206744</c:v>
                </c:pt>
                <c:pt idx="11">
                  <c:v>-0.26642897785172331</c:v>
                </c:pt>
                <c:pt idx="12">
                  <c:v>-0.30408404136111822</c:v>
                </c:pt>
                <c:pt idx="13">
                  <c:v>-0.3536765637507856</c:v>
                </c:pt>
                <c:pt idx="14">
                  <c:v>-0.40338835272337553</c:v>
                </c:pt>
                <c:pt idx="15">
                  <c:v>-0.43432118837077927</c:v>
                </c:pt>
                <c:pt idx="16">
                  <c:v>-0.43050489988290808</c:v>
                </c:pt>
                <c:pt idx="17">
                  <c:v>-0.41534644411707955</c:v>
                </c:pt>
                <c:pt idx="18">
                  <c:v>-0.34104861795094538</c:v>
                </c:pt>
                <c:pt idx="19">
                  <c:v>-0.32775546732546057</c:v>
                </c:pt>
                <c:pt idx="20">
                  <c:v>-0.33443669654280445</c:v>
                </c:pt>
                <c:pt idx="21">
                  <c:v>-0.30343762858996048</c:v>
                </c:pt>
                <c:pt idx="22">
                  <c:v>-0.3407794023971687</c:v>
                </c:pt>
                <c:pt idx="23">
                  <c:v>-0.3046003869613364</c:v>
                </c:pt>
                <c:pt idx="24">
                  <c:v>-0.2976698724232606</c:v>
                </c:pt>
                <c:pt idx="25">
                  <c:v>-0.22089452213549032</c:v>
                </c:pt>
                <c:pt idx="26">
                  <c:v>-0.17209669054484558</c:v>
                </c:pt>
                <c:pt idx="27">
                  <c:v>-0.19587091582786942</c:v>
                </c:pt>
                <c:pt idx="28">
                  <c:v>-0.22453986589060002</c:v>
                </c:pt>
                <c:pt idx="29">
                  <c:v>-0.21706840172220462</c:v>
                </c:pt>
                <c:pt idx="30">
                  <c:v>-0.12246438033878393</c:v>
                </c:pt>
                <c:pt idx="31">
                  <c:v>-0.1373045577900234</c:v>
                </c:pt>
                <c:pt idx="32">
                  <c:v>-5.0004010263174005E-2</c:v>
                </c:pt>
                <c:pt idx="33">
                  <c:v>-6.6829728100282149E-2</c:v>
                </c:pt>
                <c:pt idx="34">
                  <c:v>5.1627052886653304E-3</c:v>
                </c:pt>
                <c:pt idx="35">
                  <c:v>3.970313106624955E-2</c:v>
                </c:pt>
                <c:pt idx="36">
                  <c:v>7.6982401919036852E-2</c:v>
                </c:pt>
                <c:pt idx="37">
                  <c:v>0.10390819519558848</c:v>
                </c:pt>
                <c:pt idx="38">
                  <c:v>0.15717378930735976</c:v>
                </c:pt>
                <c:pt idx="39">
                  <c:v>0.18338870531656282</c:v>
                </c:pt>
                <c:pt idx="40">
                  <c:v>0.24091685077713862</c:v>
                </c:pt>
                <c:pt idx="41">
                  <c:v>0.27179461795559495</c:v>
                </c:pt>
                <c:pt idx="42">
                  <c:v>0.30595428668073421</c:v>
                </c:pt>
                <c:pt idx="43">
                  <c:v>0.32420655393242143</c:v>
                </c:pt>
                <c:pt idx="44">
                  <c:v>0.37940259574454893</c:v>
                </c:pt>
                <c:pt idx="45">
                  <c:v>0.38713998201387279</c:v>
                </c:pt>
                <c:pt idx="46">
                  <c:v>0.42853810311839613</c:v>
                </c:pt>
                <c:pt idx="47">
                  <c:v>0.48608274005977808</c:v>
                </c:pt>
                <c:pt idx="48">
                  <c:v>0.47209910251472559</c:v>
                </c:pt>
                <c:pt idx="49">
                  <c:v>0.50662257669676758</c:v>
                </c:pt>
                <c:pt idx="50">
                  <c:v>0.53832763017081786</c:v>
                </c:pt>
                <c:pt idx="51">
                  <c:v>0.55865888953294185</c:v>
                </c:pt>
                <c:pt idx="52">
                  <c:v>0.60550956399333866</c:v>
                </c:pt>
                <c:pt idx="53">
                  <c:v>0.6355281758765815</c:v>
                </c:pt>
                <c:pt idx="54">
                  <c:v>0.67049752545451591</c:v>
                </c:pt>
                <c:pt idx="55">
                  <c:v>0.68894052237261894</c:v>
                </c:pt>
                <c:pt idx="56">
                  <c:v>0.71331267886354954</c:v>
                </c:pt>
                <c:pt idx="57" formatCode="0.00">
                  <c:v>0.73962436426673406</c:v>
                </c:pt>
                <c:pt idx="58" formatCode="0.00">
                  <c:v>0.75670900561746812</c:v>
                </c:pt>
                <c:pt idx="59" formatCode="0.00">
                  <c:v>0.76741173449500522</c:v>
                </c:pt>
              </c:numCache>
            </c:numRef>
          </c:val>
          <c:smooth val="0"/>
        </c:ser>
        <c:ser>
          <c:idx val="0"/>
          <c:order val="1"/>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ZUSAMMENFASSUNG!$E$1:$BL$2</c:f>
              <c:multiLvlStrCache>
                <c:ptCount val="60"/>
                <c:lvl>
                  <c:pt idx="59">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ZUSAMMENFASSUNG!$E$3:$BL$3</c:f>
              <c:numCache>
                <c:formatCode>#,##0.00</c:formatCode>
                <c:ptCount val="60"/>
                <c:pt idx="0">
                  <c:v>0</c:v>
                </c:pt>
                <c:pt idx="1">
                  <c:v>-7.7106511814971496E-3</c:v>
                </c:pt>
                <c:pt idx="2">
                  <c:v>1.0911499884922883E-3</c:v>
                </c:pt>
                <c:pt idx="3">
                  <c:v>-1.0667445342243996E-2</c:v>
                </c:pt>
                <c:pt idx="4">
                  <c:v>-1.1042923183505768E-2</c:v>
                </c:pt>
                <c:pt idx="5">
                  <c:v>-1.9766650147740421E-2</c:v>
                </c:pt>
                <c:pt idx="6">
                  <c:v>-2.9602619728634982E-2</c:v>
                </c:pt>
                <c:pt idx="7">
                  <c:v>-2.8970325214907486E-2</c:v>
                </c:pt>
                <c:pt idx="8">
                  <c:v>-5.6465377286334342E-2</c:v>
                </c:pt>
                <c:pt idx="9">
                  <c:v>-7.3894789873833633E-2</c:v>
                </c:pt>
                <c:pt idx="10">
                  <c:v>-7.5415396427107359E-2</c:v>
                </c:pt>
                <c:pt idx="11">
                  <c:v>-9.1786738853986902E-2</c:v>
                </c:pt>
                <c:pt idx="12">
                  <c:v>-9.6297340478705307E-2</c:v>
                </c:pt>
                <c:pt idx="13">
                  <c:v>-0.11927447752276552</c:v>
                </c:pt>
                <c:pt idx="14">
                  <c:v>-0.1946026700990903</c:v>
                </c:pt>
                <c:pt idx="15">
                  <c:v>-0.21847954940140527</c:v>
                </c:pt>
                <c:pt idx="16">
                  <c:v>-0.19743734012223746</c:v>
                </c:pt>
                <c:pt idx="17">
                  <c:v>-0.17981138589270784</c:v>
                </c:pt>
                <c:pt idx="18">
                  <c:v>-0.1733573564887608</c:v>
                </c:pt>
                <c:pt idx="19">
                  <c:v>-0.2332701797605311</c:v>
                </c:pt>
                <c:pt idx="20">
                  <c:v>-0.26393198361177861</c:v>
                </c:pt>
                <c:pt idx="21">
                  <c:v>-0.26359990185510512</c:v>
                </c:pt>
                <c:pt idx="22">
                  <c:v>-0.32030105161886768</c:v>
                </c:pt>
                <c:pt idx="23">
                  <c:v>-0.28242225126487963</c:v>
                </c:pt>
                <c:pt idx="24">
                  <c:v>-0.20575740116348001</c:v>
                </c:pt>
                <c:pt idx="25">
                  <c:v>-0.19813184699160519</c:v>
                </c:pt>
                <c:pt idx="26">
                  <c:v>-0.16545522492733092</c:v>
                </c:pt>
                <c:pt idx="27">
                  <c:v>-0.1807820826865896</c:v>
                </c:pt>
                <c:pt idx="28">
                  <c:v>-0.18078762827998843</c:v>
                </c:pt>
                <c:pt idx="29">
                  <c:v>-0.15253282991292111</c:v>
                </c:pt>
                <c:pt idx="30">
                  <c:v>-0.11348468428186068</c:v>
                </c:pt>
                <c:pt idx="31">
                  <c:v>-0.11940904897480625</c:v>
                </c:pt>
                <c:pt idx="32">
                  <c:v>-0.13418943572691153</c:v>
                </c:pt>
                <c:pt idx="33">
                  <c:v>-0.10532215199633613</c:v>
                </c:pt>
                <c:pt idx="34">
                  <c:v>-5.7062824162939896E-2</c:v>
                </c:pt>
                <c:pt idx="35">
                  <c:v>-1.8566065501740104E-2</c:v>
                </c:pt>
                <c:pt idx="36">
                  <c:v>1.083013222631988E-2</c:v>
                </c:pt>
                <c:pt idx="37">
                  <c:v>2.4225186157578932E-2</c:v>
                </c:pt>
                <c:pt idx="38">
                  <c:v>5.3000035259318727E-2</c:v>
                </c:pt>
                <c:pt idx="39">
                  <c:v>8.3040151452335217E-2</c:v>
                </c:pt>
                <c:pt idx="40">
                  <c:v>0.10099513615134074</c:v>
                </c:pt>
                <c:pt idx="41">
                  <c:v>0.14578866184298522</c:v>
                </c:pt>
                <c:pt idx="42">
                  <c:v>0.15775336435895071</c:v>
                </c:pt>
                <c:pt idx="43">
                  <c:v>0.16312980505083929</c:v>
                </c:pt>
                <c:pt idx="44">
                  <c:v>0.18874790381412837</c:v>
                </c:pt>
                <c:pt idx="45">
                  <c:v>0.28537352404879268</c:v>
                </c:pt>
                <c:pt idx="46">
                  <c:v>0.28917428971846015</c:v>
                </c:pt>
                <c:pt idx="47">
                  <c:v>0.35946308775540725</c:v>
                </c:pt>
                <c:pt idx="48">
                  <c:v>0.34025184452732754</c:v>
                </c:pt>
                <c:pt idx="49">
                  <c:v>0.37996931180009286</c:v>
                </c:pt>
                <c:pt idx="50">
                  <c:v>0.42353098926024402</c:v>
                </c:pt>
                <c:pt idx="51">
                  <c:v>0.45243709214461125</c:v>
                </c:pt>
                <c:pt idx="52">
                  <c:v>0.51170393854339491</c:v>
                </c:pt>
                <c:pt idx="53">
                  <c:v>0.52804096609758389</c:v>
                </c:pt>
                <c:pt idx="54">
                  <c:v>0.54702663202212576</c:v>
                </c:pt>
                <c:pt idx="55">
                  <c:v>0.56170969239925328</c:v>
                </c:pt>
                <c:pt idx="56">
                  <c:v>0.57032565564896909</c:v>
                </c:pt>
                <c:pt idx="57" formatCode="0.00">
                  <c:v>0.61257184086190819</c:v>
                </c:pt>
                <c:pt idx="58" formatCode="0.00">
                  <c:v>0.62614069708060593</c:v>
                </c:pt>
                <c:pt idx="59" formatCode="0.00">
                  <c:v>0.62675676649574297</c:v>
                </c:pt>
              </c:numCache>
            </c:numRef>
          </c:val>
          <c:smooth val="0"/>
        </c:ser>
        <c:ser>
          <c:idx val="3"/>
          <c:order val="2"/>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ZUSAMMENFASSUNG!$E$1:$BL$2</c:f>
              <c:multiLvlStrCache>
                <c:ptCount val="60"/>
                <c:lvl>
                  <c:pt idx="59">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ZUSAMMENFASSUNG!$E$6:$BL$6</c:f>
              <c:numCache>
                <c:formatCode>#,##0.00</c:formatCode>
                <c:ptCount val="60"/>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-6.6204972032691808E-2</c:v>
                </c:pt>
                <c:pt idx="40">
                  <c:v>-6.7000716891761125E-2</c:v>
                </c:pt>
                <c:pt idx="41">
                  <c:v>-6.7492822265133159E-2</c:v>
                </c:pt>
                <c:pt idx="42">
                  <c:v>-6.8162923199086262E-2</c:v>
                </c:pt>
                <c:pt idx="43">
                  <c:v>-6.259242015622149E-2</c:v>
                </c:pt>
                <c:pt idx="44">
                  <c:v>3.0081170877411693E-2</c:v>
                </c:pt>
                <c:pt idx="45">
                  <c:v>2.6280442142646052E-2</c:v>
                </c:pt>
                <c:pt idx="46">
                  <c:v>2.7662525318924481E-2</c:v>
                </c:pt>
                <c:pt idx="47" formatCode="0.00">
                  <c:v>3.1892537464503906E-2</c:v>
                </c:pt>
                <c:pt idx="48">
                  <c:v>1.40062359087608E-2</c:v>
                </c:pt>
                <c:pt idx="49" formatCode="0.00">
                  <c:v>1.066620156608792E-2</c:v>
                </c:pt>
                <c:pt idx="50" formatCode="0.00">
                  <c:v>9.2212964272513891E-3</c:v>
                </c:pt>
                <c:pt idx="51">
                  <c:v>1.0509146659692589E-2</c:v>
                </c:pt>
                <c:pt idx="52">
                  <c:v>6.9126184415773647E-3</c:v>
                </c:pt>
                <c:pt idx="53">
                  <c:v>7.3523721794840928E-3</c:v>
                </c:pt>
                <c:pt idx="54">
                  <c:v>8.1167060572744278E-3</c:v>
                </c:pt>
                <c:pt idx="55">
                  <c:v>1.266082801564437E-2</c:v>
                </c:pt>
                <c:pt idx="56">
                  <c:v>3.6761340679715461E-2</c:v>
                </c:pt>
                <c:pt idx="57" formatCode="0.00">
                  <c:v>3.6656637408785289E-2</c:v>
                </c:pt>
                <c:pt idx="58" formatCode="0.00">
                  <c:v>5.1063807488778534E-2</c:v>
                </c:pt>
                <c:pt idx="59" formatCode="0.00">
                  <c:v>5.1063807488778534E-2</c:v>
                </c:pt>
              </c:numCache>
            </c:numRef>
          </c:val>
          <c:smooth val="0"/>
        </c:ser>
        <c:ser>
          <c:idx val="2"/>
          <c:order val="3"/>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ZUSAMMENFASSUNG!$E$1:$BL$2</c:f>
              <c:multiLvlStrCache>
                <c:ptCount val="60"/>
                <c:lvl>
                  <c:pt idx="59">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ZUSAMMENFASSUNG!$E$5:$BL$5</c:f>
              <c:numCache>
                <c:formatCode>#,##0.00</c:formatCode>
                <c:ptCount val="60"/>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ZUSAMMENFASSUNG!$E$1:$BL$2</c:f>
              <c:multiLvlStrCache>
                <c:ptCount val="60"/>
                <c:lvl>
                  <c:pt idx="59">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ZUSAMMENFASSUNG!$E$8:$BL$8</c:f>
              <c:numCache>
                <c:formatCode>#,##0.00</c:formatCode>
                <c:ptCount val="60"/>
                <c:pt idx="0">
                  <c:v>0</c:v>
                </c:pt>
                <c:pt idx="1">
                  <c:v>-5.1153357444851822E-3</c:v>
                </c:pt>
                <c:pt idx="2">
                  <c:v>-2.8959593101678628E-3</c:v>
                </c:pt>
                <c:pt idx="3">
                  <c:v>-1.4620749545138388E-2</c:v>
                </c:pt>
                <c:pt idx="4">
                  <c:v>-1.8728316306920526E-2</c:v>
                </c:pt>
                <c:pt idx="5">
                  <c:v>-2.3543544016429691E-2</c:v>
                </c:pt>
                <c:pt idx="6">
                  <c:v>-3.7726431073611726E-2</c:v>
                </c:pt>
                <c:pt idx="7">
                  <c:v>-5.1449247705547943E-2</c:v>
                </c:pt>
                <c:pt idx="8">
                  <c:v>-7.721883763531795E-2</c:v>
                </c:pt>
                <c:pt idx="9">
                  <c:v>-9.1181847823546727E-2</c:v>
                </c:pt>
                <c:pt idx="10">
                  <c:v>-0.19201569318459644</c:v>
                </c:pt>
                <c:pt idx="11">
                  <c:v>-0.20877422958273942</c:v>
                </c:pt>
                <c:pt idx="12">
                  <c:v>-0.21337082720164594</c:v>
                </c:pt>
                <c:pt idx="13">
                  <c:v>-0.24444205811627628</c:v>
                </c:pt>
                <c:pt idx="14">
                  <c:v>-0.32799105799376654</c:v>
                </c:pt>
                <c:pt idx="15">
                  <c:v>-0.35247791907598924</c:v>
                </c:pt>
                <c:pt idx="16">
                  <c:v>-0.35016613743573249</c:v>
                </c:pt>
                <c:pt idx="17">
                  <c:v>-0.33338831297230753</c:v>
                </c:pt>
                <c:pt idx="18">
                  <c:v>-0.36337586503281027</c:v>
                </c:pt>
                <c:pt idx="19">
                  <c:v>-0.36683136390108706</c:v>
                </c:pt>
                <c:pt idx="20">
                  <c:v>-0.38206834656901345</c:v>
                </c:pt>
                <c:pt idx="21">
                  <c:v>-0.37448928541634974</c:v>
                </c:pt>
                <c:pt idx="22">
                  <c:v>-0.40412209313404179</c:v>
                </c:pt>
                <c:pt idx="23">
                  <c:v>-0.38420638559613912</c:v>
                </c:pt>
                <c:pt idx="24">
                  <c:v>-0.38924319388742556</c:v>
                </c:pt>
                <c:pt idx="25">
                  <c:v>-0.39583746333380099</c:v>
                </c:pt>
                <c:pt idx="26">
                  <c:v>-0.3748446272308173</c:v>
                </c:pt>
                <c:pt idx="27">
                  <c:v>-0.37590556146679355</c:v>
                </c:pt>
                <c:pt idx="28">
                  <c:v>-0.380722949823602</c:v>
                </c:pt>
                <c:pt idx="29">
                  <c:v>-0.37316266867782649</c:v>
                </c:pt>
                <c:pt idx="30">
                  <c:v>-0.31791720191168843</c:v>
                </c:pt>
                <c:pt idx="31">
                  <c:v>-0.31951214641280379</c:v>
                </c:pt>
                <c:pt idx="32">
                  <c:v>-0.29312389331559785</c:v>
                </c:pt>
                <c:pt idx="33">
                  <c:v>-0.29567786328241769</c:v>
                </c:pt>
                <c:pt idx="34">
                  <c:v>-0.24602982424151867</c:v>
                </c:pt>
                <c:pt idx="35">
                  <c:v>-0.22306784536817456</c:v>
                </c:pt>
                <c:pt idx="36">
                  <c:v>-0.20448762981625554</c:v>
                </c:pt>
                <c:pt idx="37">
                  <c:v>-0.1928742941914611</c:v>
                </c:pt>
                <c:pt idx="38">
                  <c:v>-0.16096099178971943</c:v>
                </c:pt>
                <c:pt idx="39">
                  <c:v>-0.14747393627500596</c:v>
                </c:pt>
                <c:pt idx="40">
                  <c:v>-0.12772274780149404</c:v>
                </c:pt>
                <c:pt idx="41">
                  <c:v>-0.10976597364608379</c:v>
                </c:pt>
                <c:pt idx="42">
                  <c:v>-6.4422276934434808E-2</c:v>
                </c:pt>
                <c:pt idx="43">
                  <c:v>-5.5548354415613871E-2</c:v>
                </c:pt>
                <c:pt idx="44">
                  <c:v>-1.5547038951470027E-2</c:v>
                </c:pt>
                <c:pt idx="45">
                  <c:v>-2.8774482593448697E-4</c:v>
                </c:pt>
                <c:pt idx="46">
                  <c:v>-2.4359896178998046E-3</c:v>
                </c:pt>
                <c:pt idx="47">
                  <c:v>3.2287348829966381E-2</c:v>
                </c:pt>
                <c:pt idx="48">
                  <c:v>2.09579180794346E-2</c:v>
                </c:pt>
                <c:pt idx="49">
                  <c:v>4.0696475578554478E-2</c:v>
                </c:pt>
                <c:pt idx="50">
                  <c:v>0.10205594754820935</c:v>
                </c:pt>
                <c:pt idx="51">
                  <c:v>0.11609362082951165</c:v>
                </c:pt>
                <c:pt idx="52">
                  <c:v>0.13576805485977084</c:v>
                </c:pt>
                <c:pt idx="53">
                  <c:v>0.14834682122442203</c:v>
                </c:pt>
                <c:pt idx="54">
                  <c:v>0.16911147077865785</c:v>
                </c:pt>
                <c:pt idx="55">
                  <c:v>0.18333977059493359</c:v>
                </c:pt>
                <c:pt idx="56">
                  <c:v>0.19809307831207362</c:v>
                </c:pt>
                <c:pt idx="57">
                  <c:v>0.21178261321753308</c:v>
                </c:pt>
                <c:pt idx="58">
                  <c:v>0.23720485461533664</c:v>
                </c:pt>
                <c:pt idx="59">
                  <c:v>0.2390751788048629</c:v>
                </c:pt>
              </c:numCache>
            </c:numRef>
          </c:val>
          <c:smooth val="0"/>
        </c:ser>
        <c:dLbls>
          <c:showLegendKey val="0"/>
          <c:showVal val="0"/>
          <c:showCatName val="0"/>
          <c:showSerName val="0"/>
          <c:showPercent val="0"/>
          <c:showBubbleSize val="0"/>
        </c:dLbls>
        <c:marker val="1"/>
        <c:smooth val="0"/>
        <c:axId val="252290944"/>
        <c:axId val="252292480"/>
      </c:lineChart>
      <c:catAx>
        <c:axId val="252290944"/>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52292480"/>
        <c:crosses val="autoZero"/>
        <c:auto val="1"/>
        <c:lblAlgn val="ctr"/>
        <c:lblOffset val="100"/>
        <c:tickLblSkip val="2"/>
        <c:tickMarkSkip val="1"/>
        <c:noMultiLvlLbl val="0"/>
      </c:catAx>
      <c:valAx>
        <c:axId val="252292480"/>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52290944"/>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ZUSAMMENFASSUNG!$E$1:$BL$2</c:f>
              <c:multiLvlStrCache>
                <c:ptCount val="60"/>
                <c:lvl>
                  <c:pt idx="59">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ZUSAMMENFASSUNG!$E$9:$BL$9</c:f>
              <c:numCache>
                <c:formatCode>#,##0.00</c:formatCode>
                <c:ptCount val="60"/>
                <c:pt idx="0">
                  <c:v>0</c:v>
                </c:pt>
                <c:pt idx="1">
                  <c:v>-1.6570430703733564E-3</c:v>
                </c:pt>
                <c:pt idx="2">
                  <c:v>-2.5548736185996802E-3</c:v>
                </c:pt>
                <c:pt idx="3">
                  <c:v>-9.457028413185662E-3</c:v>
                </c:pt>
                <c:pt idx="4">
                  <c:v>-1.1012099602305253E-2</c:v>
                </c:pt>
                <c:pt idx="5">
                  <c:v>-1.3839543149032966E-2</c:v>
                </c:pt>
                <c:pt idx="6">
                  <c:v>-2.7046608889940579E-2</c:v>
                </c:pt>
                <c:pt idx="7">
                  <c:v>-4.1722658381755942E-2</c:v>
                </c:pt>
                <c:pt idx="8">
                  <c:v>-6.6728758485366704E-2</c:v>
                </c:pt>
                <c:pt idx="9">
                  <c:v>-7.7904353154422484E-2</c:v>
                </c:pt>
                <c:pt idx="10">
                  <c:v>-0.16747333531116418</c:v>
                </c:pt>
                <c:pt idx="11">
                  <c:v>-0.17668055073637692</c:v>
                </c:pt>
                <c:pt idx="12">
                  <c:v>-0.18025389128057917</c:v>
                </c:pt>
                <c:pt idx="13">
                  <c:v>-0.22187844902306728</c:v>
                </c:pt>
                <c:pt idx="14">
                  <c:v>-0.30250224379737156</c:v>
                </c:pt>
                <c:pt idx="15">
                  <c:v>-0.32934282203598175</c:v>
                </c:pt>
                <c:pt idx="16">
                  <c:v>-0.31769071367628998</c:v>
                </c:pt>
                <c:pt idx="17">
                  <c:v>-0.29770081071346005</c:v>
                </c:pt>
                <c:pt idx="18">
                  <c:v>-0.34458226931196773</c:v>
                </c:pt>
                <c:pt idx="19">
                  <c:v>-0.34717940683722454</c:v>
                </c:pt>
                <c:pt idx="20">
                  <c:v>-0.35804100550139345</c:v>
                </c:pt>
                <c:pt idx="21">
                  <c:v>-0.3492263557839097</c:v>
                </c:pt>
                <c:pt idx="22">
                  <c:v>-0.38403643770739176</c:v>
                </c:pt>
                <c:pt idx="23">
                  <c:v>-0.35775530315730908</c:v>
                </c:pt>
                <c:pt idx="24">
                  <c:v>-0.35752222457158556</c:v>
                </c:pt>
                <c:pt idx="25">
                  <c:v>-0.35884660714094846</c:v>
                </c:pt>
                <c:pt idx="26">
                  <c:v>-0.33550005388158227</c:v>
                </c:pt>
                <c:pt idx="27">
                  <c:v>-0.33519664535128607</c:v>
                </c:pt>
                <c:pt idx="28">
                  <c:v>-0.3332149083331245</c:v>
                </c:pt>
                <c:pt idx="29">
                  <c:v>-0.33194777113906399</c:v>
                </c:pt>
                <c:pt idx="30">
                  <c:v>-0.2642538060535074</c:v>
                </c:pt>
                <c:pt idx="31">
                  <c:v>-0.26386096639184253</c:v>
                </c:pt>
                <c:pt idx="32">
                  <c:v>-0.23767149171091434</c:v>
                </c:pt>
                <c:pt idx="33">
                  <c:v>-0.23773169609169922</c:v>
                </c:pt>
                <c:pt idx="34">
                  <c:v>-0.1824229898781517</c:v>
                </c:pt>
                <c:pt idx="35">
                  <c:v>-0.1557429510821503</c:v>
                </c:pt>
                <c:pt idx="36">
                  <c:v>-0.13322104988926153</c:v>
                </c:pt>
                <c:pt idx="37">
                  <c:v>-0.12201882417086035</c:v>
                </c:pt>
                <c:pt idx="38">
                  <c:v>-8.385755473019442E-2</c:v>
                </c:pt>
                <c:pt idx="39">
                  <c:v>-7.9051243008172956E-2</c:v>
                </c:pt>
                <c:pt idx="40">
                  <c:v>-6.294583139685328E-2</c:v>
                </c:pt>
                <c:pt idx="41">
                  <c:v>-4.3141321508312291E-2</c:v>
                </c:pt>
                <c:pt idx="42">
                  <c:v>7.41579093935886E-3</c:v>
                </c:pt>
                <c:pt idx="43">
                  <c:v>1.9677981917466378E-2</c:v>
                </c:pt>
                <c:pt idx="44">
                  <c:v>6.639710431355593E-2</c:v>
                </c:pt>
                <c:pt idx="45">
                  <c:v>8.7186052564647024E-2</c:v>
                </c:pt>
                <c:pt idx="46">
                  <c:v>9.2966355967412373E-2</c:v>
                </c:pt>
                <c:pt idx="47">
                  <c:v>0.11938617784438674</c:v>
                </c:pt>
                <c:pt idx="48">
                  <c:v>0.10857402274530621</c:v>
                </c:pt>
                <c:pt idx="49">
                  <c:v>0.13853611560891321</c:v>
                </c:pt>
                <c:pt idx="50">
                  <c:v>0.18437054149811707</c:v>
                </c:pt>
                <c:pt idx="51">
                  <c:v>0.20462004028811165</c:v>
                </c:pt>
                <c:pt idx="52">
                  <c:v>0.22274264736401758</c:v>
                </c:pt>
                <c:pt idx="53">
                  <c:v>0.23553374521878404</c:v>
                </c:pt>
                <c:pt idx="54">
                  <c:v>0.26561613303605863</c:v>
                </c:pt>
                <c:pt idx="55">
                  <c:v>0.27671593164159108</c:v>
                </c:pt>
                <c:pt idx="56">
                  <c:v>0.29451642212645135</c:v>
                </c:pt>
                <c:pt idx="57" formatCode="0.00">
                  <c:v>0.31079459413480381</c:v>
                </c:pt>
                <c:pt idx="58" formatCode="0.00">
                  <c:v>0.34519348810407963</c:v>
                </c:pt>
                <c:pt idx="59" formatCode="0.00">
                  <c:v>0.34700508230697713</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ZUSAMMENFASSUNG!$E$1:$BL$2</c:f>
              <c:multiLvlStrCache>
                <c:ptCount val="60"/>
                <c:lvl>
                  <c:pt idx="59">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ZUSAMMENFASSUNG!$E$8:$BL$8</c:f>
              <c:numCache>
                <c:formatCode>#,##0.00</c:formatCode>
                <c:ptCount val="60"/>
                <c:pt idx="0">
                  <c:v>0</c:v>
                </c:pt>
                <c:pt idx="1">
                  <c:v>-5.1153357444851822E-3</c:v>
                </c:pt>
                <c:pt idx="2">
                  <c:v>-2.8959593101678628E-3</c:v>
                </c:pt>
                <c:pt idx="3">
                  <c:v>-1.4620749545138388E-2</c:v>
                </c:pt>
                <c:pt idx="4">
                  <c:v>-1.8728316306920526E-2</c:v>
                </c:pt>
                <c:pt idx="5">
                  <c:v>-2.3543544016429691E-2</c:v>
                </c:pt>
                <c:pt idx="6">
                  <c:v>-3.7726431073611726E-2</c:v>
                </c:pt>
                <c:pt idx="7">
                  <c:v>-5.1449247705547943E-2</c:v>
                </c:pt>
                <c:pt idx="8">
                  <c:v>-7.721883763531795E-2</c:v>
                </c:pt>
                <c:pt idx="9">
                  <c:v>-9.1181847823546727E-2</c:v>
                </c:pt>
                <c:pt idx="10">
                  <c:v>-0.19201569318459644</c:v>
                </c:pt>
                <c:pt idx="11">
                  <c:v>-0.20877422958273942</c:v>
                </c:pt>
                <c:pt idx="12">
                  <c:v>-0.21337082720164594</c:v>
                </c:pt>
                <c:pt idx="13">
                  <c:v>-0.24444205811627628</c:v>
                </c:pt>
                <c:pt idx="14">
                  <c:v>-0.32799105799376654</c:v>
                </c:pt>
                <c:pt idx="15">
                  <c:v>-0.35247791907598924</c:v>
                </c:pt>
                <c:pt idx="16">
                  <c:v>-0.35016613743573249</c:v>
                </c:pt>
                <c:pt idx="17">
                  <c:v>-0.33338831297230753</c:v>
                </c:pt>
                <c:pt idx="18">
                  <c:v>-0.36337586503281027</c:v>
                </c:pt>
                <c:pt idx="19">
                  <c:v>-0.36683136390108706</c:v>
                </c:pt>
                <c:pt idx="20">
                  <c:v>-0.38206834656901345</c:v>
                </c:pt>
                <c:pt idx="21">
                  <c:v>-0.37448928541634974</c:v>
                </c:pt>
                <c:pt idx="22">
                  <c:v>-0.40412209313404179</c:v>
                </c:pt>
                <c:pt idx="23">
                  <c:v>-0.38420638559613912</c:v>
                </c:pt>
                <c:pt idx="24">
                  <c:v>-0.38924319388742556</c:v>
                </c:pt>
                <c:pt idx="25">
                  <c:v>-0.39583746333380099</c:v>
                </c:pt>
                <c:pt idx="26">
                  <c:v>-0.3748446272308173</c:v>
                </c:pt>
                <c:pt idx="27">
                  <c:v>-0.37590556146679355</c:v>
                </c:pt>
                <c:pt idx="28">
                  <c:v>-0.380722949823602</c:v>
                </c:pt>
                <c:pt idx="29">
                  <c:v>-0.37316266867782649</c:v>
                </c:pt>
                <c:pt idx="30">
                  <c:v>-0.31791720191168843</c:v>
                </c:pt>
                <c:pt idx="31">
                  <c:v>-0.31951214641280379</c:v>
                </c:pt>
                <c:pt idx="32">
                  <c:v>-0.29312389331559785</c:v>
                </c:pt>
                <c:pt idx="33">
                  <c:v>-0.29567786328241769</c:v>
                </c:pt>
                <c:pt idx="34">
                  <c:v>-0.24602982424151867</c:v>
                </c:pt>
                <c:pt idx="35">
                  <c:v>-0.22306784536817456</c:v>
                </c:pt>
                <c:pt idx="36">
                  <c:v>-0.20448762981625554</c:v>
                </c:pt>
                <c:pt idx="37">
                  <c:v>-0.1928742941914611</c:v>
                </c:pt>
                <c:pt idx="38">
                  <c:v>-0.16096099178971943</c:v>
                </c:pt>
                <c:pt idx="39">
                  <c:v>-0.14747393627500596</c:v>
                </c:pt>
                <c:pt idx="40">
                  <c:v>-0.12772274780149404</c:v>
                </c:pt>
                <c:pt idx="41">
                  <c:v>-0.10976597364608379</c:v>
                </c:pt>
                <c:pt idx="42">
                  <c:v>-6.4422276934434808E-2</c:v>
                </c:pt>
                <c:pt idx="43">
                  <c:v>-5.5548354415613871E-2</c:v>
                </c:pt>
                <c:pt idx="44">
                  <c:v>-1.5547038951470027E-2</c:v>
                </c:pt>
                <c:pt idx="45">
                  <c:v>-2.8774482593448697E-4</c:v>
                </c:pt>
                <c:pt idx="46">
                  <c:v>-2.4359896178998046E-3</c:v>
                </c:pt>
                <c:pt idx="47">
                  <c:v>3.2287348829966381E-2</c:v>
                </c:pt>
                <c:pt idx="48">
                  <c:v>2.09579180794346E-2</c:v>
                </c:pt>
                <c:pt idx="49">
                  <c:v>4.0696475578554478E-2</c:v>
                </c:pt>
                <c:pt idx="50">
                  <c:v>0.10205594754820935</c:v>
                </c:pt>
                <c:pt idx="51">
                  <c:v>0.11609362082951165</c:v>
                </c:pt>
                <c:pt idx="52">
                  <c:v>0.13576805485977084</c:v>
                </c:pt>
                <c:pt idx="53">
                  <c:v>0.14834682122442203</c:v>
                </c:pt>
                <c:pt idx="54">
                  <c:v>0.16911147077865785</c:v>
                </c:pt>
                <c:pt idx="55">
                  <c:v>0.18333977059493359</c:v>
                </c:pt>
                <c:pt idx="56">
                  <c:v>0.19809307831207362</c:v>
                </c:pt>
                <c:pt idx="57">
                  <c:v>0.21178261321753308</c:v>
                </c:pt>
                <c:pt idx="58">
                  <c:v>0.23720485461533664</c:v>
                </c:pt>
                <c:pt idx="59">
                  <c:v>0.2390751788048629</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ZUSAMMENFASSUNG!$E$1:$BL$2</c:f>
              <c:multiLvlStrCache>
                <c:ptCount val="60"/>
                <c:lvl>
                  <c:pt idx="59">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lvl>
              </c:multiLvlStrCache>
            </c:multiLvlStrRef>
          </c:cat>
          <c:val>
            <c:numRef>
              <c:f>ZUSAMMENFASSUNG!$E$10:$BL$10</c:f>
              <c:numCache>
                <c:formatCode>#,##0.00</c:formatCode>
                <c:ptCount val="60"/>
                <c:pt idx="0">
                  <c:v>0</c:v>
                </c:pt>
                <c:pt idx="1">
                  <c:v>-3.2001245968924084E-2</c:v>
                </c:pt>
                <c:pt idx="2">
                  <c:v>-1.7274076517150405E-2</c:v>
                </c:pt>
                <c:pt idx="3">
                  <c:v>-4.0222458044900126E-3</c:v>
                </c:pt>
                <c:pt idx="4">
                  <c:v>-6.1057389457377799E-2</c:v>
                </c:pt>
                <c:pt idx="5">
                  <c:v>-7.0678311264974911E-2</c:v>
                </c:pt>
                <c:pt idx="6">
                  <c:v>-6.2599145121824726E-2</c:v>
                </c:pt>
                <c:pt idx="7">
                  <c:v>-9.9467223599147447E-2</c:v>
                </c:pt>
                <c:pt idx="8">
                  <c:v>-0.1373809323984102</c:v>
                </c:pt>
                <c:pt idx="9">
                  <c:v>-0.16554022271963997</c:v>
                </c:pt>
                <c:pt idx="10">
                  <c:v>-0.29224688603580273</c:v>
                </c:pt>
                <c:pt idx="11">
                  <c:v>-0.34176207247550744</c:v>
                </c:pt>
                <c:pt idx="12">
                  <c:v>-0.32699302171536165</c:v>
                </c:pt>
                <c:pt idx="13">
                  <c:v>-0.30272084032741425</c:v>
                </c:pt>
                <c:pt idx="14">
                  <c:v>-0.37564535973940155</c:v>
                </c:pt>
                <c:pt idx="15">
                  <c:v>-0.42581021334032926</c:v>
                </c:pt>
                <c:pt idx="16">
                  <c:v>-0.41891353976324752</c:v>
                </c:pt>
                <c:pt idx="17">
                  <c:v>-0.38918631795983755</c:v>
                </c:pt>
                <c:pt idx="18">
                  <c:v>-0.38466379105109777</c:v>
                </c:pt>
                <c:pt idx="19">
                  <c:v>-0.41647288509809455</c:v>
                </c:pt>
                <c:pt idx="20">
                  <c:v>-0.43299571564632094</c:v>
                </c:pt>
                <c:pt idx="21">
                  <c:v>-0.42893650071144723</c:v>
                </c:pt>
                <c:pt idx="22">
                  <c:v>-0.43634622031608677</c:v>
                </c:pt>
                <c:pt idx="23">
                  <c:v>-0.44969370895440908</c:v>
                </c:pt>
                <c:pt idx="24">
                  <c:v>-0.45557476080347059</c:v>
                </c:pt>
                <c:pt idx="25">
                  <c:v>-0.47342994047428349</c:v>
                </c:pt>
                <c:pt idx="26">
                  <c:v>-0.47884244518592978</c:v>
                </c:pt>
                <c:pt idx="27">
                  <c:v>-0.47491584824983607</c:v>
                </c:pt>
                <c:pt idx="28">
                  <c:v>-0.47474570543457451</c:v>
                </c:pt>
                <c:pt idx="29">
                  <c:v>-0.46487349577674397</c:v>
                </c:pt>
                <c:pt idx="30">
                  <c:v>-0.44428097996655092</c:v>
                </c:pt>
                <c:pt idx="31">
                  <c:v>-0.44547328523242125</c:v>
                </c:pt>
                <c:pt idx="32">
                  <c:v>-0.41860446272540786</c:v>
                </c:pt>
                <c:pt idx="33">
                  <c:v>-0.42387300043952519</c:v>
                </c:pt>
                <c:pt idx="34">
                  <c:v>-0.37784871451583291</c:v>
                </c:pt>
                <c:pt idx="35">
                  <c:v>-0.37109621195171555</c:v>
                </c:pt>
                <c:pt idx="36">
                  <c:v>-0.39205257162839102</c:v>
                </c:pt>
                <c:pt idx="37">
                  <c:v>-0.38832317199694733</c:v>
                </c:pt>
                <c:pt idx="38">
                  <c:v>-0.37258038081715095</c:v>
                </c:pt>
                <c:pt idx="39">
                  <c:v>-0.33425957634150544</c:v>
                </c:pt>
                <c:pt idx="40">
                  <c:v>-0.34487517922294031</c:v>
                </c:pt>
                <c:pt idx="41">
                  <c:v>-0.32416487223295082</c:v>
                </c:pt>
                <c:pt idx="42">
                  <c:v>-0.31391573079977159</c:v>
                </c:pt>
                <c:pt idx="43">
                  <c:v>-0.28648143837238788</c:v>
                </c:pt>
                <c:pt idx="44">
                  <c:v>-0.28414637394731457</c:v>
                </c:pt>
                <c:pt idx="45">
                  <c:v>-0.29030488946433847</c:v>
                </c:pt>
                <c:pt idx="46">
                  <c:v>-0.28475103533693641</c:v>
                </c:pt>
                <c:pt idx="47">
                  <c:v>-0.22119353230054051</c:v>
                </c:pt>
                <c:pt idx="48">
                  <c:v>-0.26212344102280982</c:v>
                </c:pt>
                <c:pt idx="49">
                  <c:v>-0.25254178294181051</c:v>
                </c:pt>
                <c:pt idx="50">
                  <c:v>-0.18519467589318717</c:v>
                </c:pt>
                <c:pt idx="51">
                  <c:v>-0.16924771333507685</c:v>
                </c:pt>
                <c:pt idx="52">
                  <c:v>-0.16493851205627241</c:v>
                </c:pt>
                <c:pt idx="53">
                  <c:v>-0.14399524028846222</c:v>
                </c:pt>
                <c:pt idx="54">
                  <c:v>-0.14901249015234813</c:v>
                </c:pt>
                <c:pt idx="55">
                  <c:v>-0.12704312632942216</c:v>
                </c:pt>
                <c:pt idx="56">
                  <c:v>-0.10018466483007113</c:v>
                </c:pt>
                <c:pt idx="57" formatCode="0.00">
                  <c:v>-0.11583584064780368</c:v>
                </c:pt>
                <c:pt idx="58" formatCode="0.00">
                  <c:v>-0.11223404812780537</c:v>
                </c:pt>
                <c:pt idx="59" formatCode="0.00">
                  <c:v>-0.12265071479447211</c:v>
                </c:pt>
              </c:numCache>
            </c:numRef>
          </c:val>
          <c:smooth val="0"/>
        </c:ser>
        <c:dLbls>
          <c:showLegendKey val="0"/>
          <c:showVal val="0"/>
          <c:showCatName val="0"/>
          <c:showSerName val="0"/>
          <c:showPercent val="0"/>
          <c:showBubbleSize val="0"/>
        </c:dLbls>
        <c:marker val="1"/>
        <c:smooth val="0"/>
        <c:axId val="334074240"/>
        <c:axId val="334075776"/>
      </c:lineChart>
      <c:catAx>
        <c:axId val="334074240"/>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334075776"/>
        <c:crosses val="autoZero"/>
        <c:auto val="1"/>
        <c:lblAlgn val="ctr"/>
        <c:lblOffset val="100"/>
        <c:tickLblSkip val="2"/>
        <c:tickMarkSkip val="1"/>
        <c:noMultiLvlLbl val="0"/>
      </c:catAx>
      <c:valAx>
        <c:axId val="334075776"/>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334074240"/>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tabSelected="1" workbookViewId="0">
      <selection activeCell="D7" sqref="D7"/>
    </sheetView>
  </sheetViews>
  <sheetFormatPr baseColWidth="10" defaultRowHeight="14.25" x14ac:dyDescent="0.2"/>
  <cols>
    <col min="1" max="2" width="11" style="41"/>
    <col min="3" max="3" width="25.75" style="41" bestFit="1" customWidth="1"/>
    <col min="4" max="16384" width="11" style="41"/>
  </cols>
  <sheetData>
    <row r="1" spans="1:17" x14ac:dyDescent="0.2">
      <c r="A1" s="40"/>
    </row>
    <row r="3" spans="1:17" ht="14.25" customHeight="1" x14ac:dyDescent="0.35">
      <c r="C3" s="42"/>
    </row>
    <row r="4" spans="1:17" ht="25.5" x14ac:dyDescent="0.35">
      <c r="C4" s="42" t="s">
        <v>45</v>
      </c>
    </row>
    <row r="5" spans="1:17" x14ac:dyDescent="0.2">
      <c r="C5" s="43"/>
      <c r="D5" s="43"/>
      <c r="E5" s="43"/>
      <c r="F5" s="43"/>
      <c r="G5" s="43"/>
      <c r="H5" s="43"/>
      <c r="I5" s="43"/>
      <c r="J5" s="43"/>
      <c r="K5" s="43"/>
      <c r="L5" s="43"/>
      <c r="M5" s="43"/>
      <c r="N5" s="43"/>
      <c r="O5" s="43"/>
    </row>
    <row r="6" spans="1:17" x14ac:dyDescent="0.2">
      <c r="A6" s="111" t="s">
        <v>53</v>
      </c>
      <c r="B6" s="111"/>
      <c r="C6" s="44"/>
    </row>
    <row r="7" spans="1:17" x14ac:dyDescent="0.2">
      <c r="C7" s="44" t="s">
        <v>46</v>
      </c>
      <c r="D7" s="44" t="s">
        <v>70</v>
      </c>
    </row>
    <row r="8" spans="1:17" x14ac:dyDescent="0.2">
      <c r="C8" s="44"/>
    </row>
    <row r="9" spans="1:17" ht="69.95" customHeight="1" x14ac:dyDescent="0.2">
      <c r="C9" s="45" t="s">
        <v>47</v>
      </c>
      <c r="D9" s="110" t="s">
        <v>59</v>
      </c>
      <c r="E9" s="110"/>
      <c r="F9" s="110"/>
      <c r="G9" s="110"/>
      <c r="H9" s="110"/>
      <c r="I9" s="110"/>
      <c r="J9" s="110"/>
      <c r="K9" s="110"/>
      <c r="L9" s="110"/>
      <c r="M9" s="110"/>
      <c r="N9" s="110"/>
      <c r="O9" s="110"/>
      <c r="P9" s="46"/>
      <c r="Q9" s="47"/>
    </row>
    <row r="10" spans="1:17" x14ac:dyDescent="0.2">
      <c r="C10" s="43"/>
      <c r="D10" s="43"/>
      <c r="E10" s="43"/>
      <c r="F10" s="43"/>
      <c r="G10" s="43"/>
      <c r="H10" s="43"/>
      <c r="I10" s="43"/>
      <c r="J10" s="43"/>
      <c r="K10" s="43"/>
      <c r="L10" s="43"/>
      <c r="M10" s="43"/>
      <c r="N10" s="43"/>
      <c r="O10" s="43"/>
    </row>
    <row r="11" spans="1:17" x14ac:dyDescent="0.2">
      <c r="C11" s="48"/>
    </row>
    <row r="12" spans="1:17" x14ac:dyDescent="0.2">
      <c r="C12" s="48" t="s">
        <v>48</v>
      </c>
    </row>
    <row r="13" spans="1:17" x14ac:dyDescent="0.2">
      <c r="C13" s="41" t="s">
        <v>49</v>
      </c>
    </row>
    <row r="14" spans="1:17" x14ac:dyDescent="0.2">
      <c r="C14" s="41" t="s">
        <v>50</v>
      </c>
    </row>
    <row r="16" spans="1:17" x14ac:dyDescent="0.2">
      <c r="C16" s="48" t="s">
        <v>13</v>
      </c>
    </row>
    <row r="17" spans="3:15" x14ac:dyDescent="0.2">
      <c r="C17" s="41" t="s">
        <v>15</v>
      </c>
    </row>
    <row r="18" spans="3:15" x14ac:dyDescent="0.2">
      <c r="C18" s="41" t="s">
        <v>14</v>
      </c>
    </row>
    <row r="19" spans="3:15" x14ac:dyDescent="0.2">
      <c r="C19" s="48"/>
    </row>
    <row r="20" spans="3:15" x14ac:dyDescent="0.2">
      <c r="C20" s="48" t="s">
        <v>51</v>
      </c>
    </row>
    <row r="21" spans="3:15" ht="30" customHeight="1" x14ac:dyDescent="0.2">
      <c r="C21" s="112" t="s">
        <v>61</v>
      </c>
      <c r="D21" s="112"/>
      <c r="E21" s="112"/>
      <c r="F21" s="112"/>
      <c r="G21" s="112"/>
      <c r="H21" s="112"/>
      <c r="I21" s="112"/>
      <c r="J21" s="112"/>
      <c r="K21" s="112"/>
      <c r="L21" s="112"/>
      <c r="M21" s="112"/>
      <c r="N21" s="112"/>
      <c r="O21" s="112"/>
    </row>
    <row r="24" spans="3:15" x14ac:dyDescent="0.2">
      <c r="C24" s="48" t="s">
        <v>52</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N46"/>
  <sheetViews>
    <sheetView zoomScale="85" zoomScaleNormal="85" workbookViewId="0">
      <pane xSplit="4" ySplit="2" topLeftCell="E3" activePane="bottomRight" state="frozen"/>
      <selection pane="topRight" activeCell="E1" sqref="E1"/>
      <selection pane="bottomLeft" activeCell="A3" sqref="A3"/>
      <selection pane="bottomRight" activeCell="E10" sqref="E10"/>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16384" width="5.625" style="1"/>
  </cols>
  <sheetData>
    <row r="1" spans="2:66" ht="12" customHeight="1" x14ac:dyDescent="0.2">
      <c r="E1" s="3">
        <v>2005</v>
      </c>
      <c r="F1" s="3"/>
      <c r="G1" s="3"/>
      <c r="H1" s="3"/>
      <c r="I1" s="3">
        <f>E1+1</f>
        <v>2006</v>
      </c>
      <c r="J1" s="3"/>
      <c r="K1" s="3"/>
      <c r="L1" s="3"/>
      <c r="M1" s="3">
        <f>I1+1</f>
        <v>2007</v>
      </c>
      <c r="N1" s="3"/>
      <c r="O1" s="3"/>
      <c r="P1" s="3"/>
      <c r="Q1" s="3">
        <f>M1+1</f>
        <v>2008</v>
      </c>
      <c r="R1" s="3"/>
      <c r="S1" s="3"/>
      <c r="T1" s="3"/>
      <c r="U1" s="3">
        <f>Q1+1</f>
        <v>2009</v>
      </c>
      <c r="V1" s="3"/>
      <c r="W1" s="3"/>
      <c r="X1" s="3"/>
      <c r="Y1" s="3">
        <f>U1+1</f>
        <v>2010</v>
      </c>
      <c r="Z1" s="3"/>
      <c r="AA1" s="3"/>
      <c r="AB1" s="3"/>
      <c r="AC1" s="3">
        <f>Y1+1</f>
        <v>2011</v>
      </c>
      <c r="AD1" s="3"/>
      <c r="AE1" s="3"/>
      <c r="AF1" s="3"/>
      <c r="AG1" s="3">
        <f>AC1+1</f>
        <v>2012</v>
      </c>
      <c r="AH1" s="3"/>
      <c r="AI1" s="3"/>
      <c r="AJ1" s="3"/>
      <c r="AK1" s="3">
        <f>AG1+1</f>
        <v>2013</v>
      </c>
      <c r="AL1" s="3"/>
      <c r="AM1" s="3"/>
      <c r="AN1" s="3"/>
      <c r="AO1" s="3">
        <f>AK1+1</f>
        <v>2014</v>
      </c>
      <c r="AP1" s="3"/>
      <c r="AQ1" s="3"/>
      <c r="AR1" s="3"/>
      <c r="AS1" s="3">
        <f>AO1+1</f>
        <v>2015</v>
      </c>
      <c r="AT1" s="2"/>
      <c r="AW1" s="3">
        <f>AS1+1</f>
        <v>2016</v>
      </c>
      <c r="AX1" s="2"/>
      <c r="BA1" s="3">
        <f>AW1+1</f>
        <v>2017</v>
      </c>
      <c r="BE1" s="3">
        <f>BA1+1</f>
        <v>2018</v>
      </c>
      <c r="BF1" s="99"/>
      <c r="BG1" s="99"/>
      <c r="BH1" s="99"/>
      <c r="BI1" s="3">
        <f>BE1+1</f>
        <v>2019</v>
      </c>
      <c r="BJ1" s="99"/>
      <c r="BK1" s="99"/>
      <c r="BL1" s="99"/>
    </row>
    <row r="2" spans="2:66" ht="12" customHeight="1" x14ac:dyDescent="0.2">
      <c r="B2" s="11"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v>4</v>
      </c>
    </row>
    <row r="3" spans="2:66" ht="12" customHeight="1" x14ac:dyDescent="0.2">
      <c r="B3" s="12" t="s">
        <v>23</v>
      </c>
      <c r="C3" s="18" t="s">
        <v>12</v>
      </c>
      <c r="E3" s="19">
        <v>0</v>
      </c>
      <c r="F3" s="19">
        <v>-7.7106511814971496E-3</v>
      </c>
      <c r="G3" s="19">
        <v>1.0911499884922883E-3</v>
      </c>
      <c r="H3" s="19">
        <v>-1.0667445342243996E-2</v>
      </c>
      <c r="I3" s="19">
        <v>-1.1042923183505768E-2</v>
      </c>
      <c r="J3" s="19">
        <v>-1.9766650147740421E-2</v>
      </c>
      <c r="K3" s="19">
        <v>-2.9602619728634982E-2</v>
      </c>
      <c r="L3" s="19">
        <v>-2.8970325214907486E-2</v>
      </c>
      <c r="M3" s="19">
        <v>-5.6465377286334342E-2</v>
      </c>
      <c r="N3" s="19">
        <v>-7.3894789873833633E-2</v>
      </c>
      <c r="O3" s="19">
        <v>-7.5415396427107359E-2</v>
      </c>
      <c r="P3" s="19">
        <v>-9.1786738853986902E-2</v>
      </c>
      <c r="Q3" s="19">
        <v>-9.6297340478705307E-2</v>
      </c>
      <c r="R3" s="19">
        <v>-0.11927447752276552</v>
      </c>
      <c r="S3" s="19">
        <v>-0.1946026700990903</v>
      </c>
      <c r="T3" s="19">
        <v>-0.21847954940140527</v>
      </c>
      <c r="U3" s="19">
        <v>-0.19743734012223746</v>
      </c>
      <c r="V3" s="19">
        <v>-0.17981138589270784</v>
      </c>
      <c r="W3" s="19">
        <v>-0.1733573564887608</v>
      </c>
      <c r="X3" s="19">
        <v>-0.2332701797605311</v>
      </c>
      <c r="Y3" s="19">
        <v>-0.26393198361177861</v>
      </c>
      <c r="Z3" s="19">
        <v>-0.26359990185510512</v>
      </c>
      <c r="AA3" s="19">
        <v>-0.32030105161886768</v>
      </c>
      <c r="AB3" s="19">
        <v>-0.28242225126487963</v>
      </c>
      <c r="AC3" s="19">
        <v>-0.20575740116348001</v>
      </c>
      <c r="AD3" s="19">
        <v>-0.19813184699160519</v>
      </c>
      <c r="AE3" s="19">
        <v>-0.16545522492733092</v>
      </c>
      <c r="AF3" s="19">
        <v>-0.1807820826865896</v>
      </c>
      <c r="AG3" s="19">
        <v>-0.18078762827998843</v>
      </c>
      <c r="AH3" s="19">
        <v>-0.15253282991292111</v>
      </c>
      <c r="AI3" s="19">
        <v>-0.11348468428186068</v>
      </c>
      <c r="AJ3" s="19">
        <v>-0.11940904897480625</v>
      </c>
      <c r="AK3" s="19">
        <v>-0.13418943572691153</v>
      </c>
      <c r="AL3" s="19">
        <v>-0.10532215199633613</v>
      </c>
      <c r="AM3" s="19">
        <v>-5.7062824162939896E-2</v>
      </c>
      <c r="AN3" s="19">
        <v>-1.8566065501740104E-2</v>
      </c>
      <c r="AO3" s="19">
        <v>1.083013222631988E-2</v>
      </c>
      <c r="AP3" s="19">
        <v>2.4225186157578932E-2</v>
      </c>
      <c r="AQ3" s="19">
        <v>5.3000035259318727E-2</v>
      </c>
      <c r="AR3" s="19">
        <v>8.3040151452335217E-2</v>
      </c>
      <c r="AS3" s="19">
        <v>0.10099513615134074</v>
      </c>
      <c r="AT3" s="19">
        <v>0.14578866184298522</v>
      </c>
      <c r="AU3" s="19">
        <v>0.15775336435895071</v>
      </c>
      <c r="AV3" s="19">
        <v>0.16312980505083929</v>
      </c>
      <c r="AW3" s="19">
        <v>0.18874790381412837</v>
      </c>
      <c r="AX3" s="19">
        <v>0.28537352404879268</v>
      </c>
      <c r="AY3" s="19">
        <v>0.28917428971846015</v>
      </c>
      <c r="AZ3" s="19">
        <v>0.35946308775540725</v>
      </c>
      <c r="BA3" s="19">
        <v>0.34025184452732754</v>
      </c>
      <c r="BB3" s="19">
        <v>0.37996931180009286</v>
      </c>
      <c r="BC3" s="19">
        <v>0.42353098926024402</v>
      </c>
      <c r="BD3" s="19">
        <v>0.45243709214461125</v>
      </c>
      <c r="BE3" s="19">
        <v>0.51170393854339491</v>
      </c>
      <c r="BF3" s="19">
        <v>0.52804096609758389</v>
      </c>
      <c r="BG3" s="19">
        <v>0.54702663202212576</v>
      </c>
      <c r="BH3" s="19">
        <v>0.56170969239925328</v>
      </c>
      <c r="BI3" s="19">
        <v>0.57032565564896909</v>
      </c>
      <c r="BJ3" s="100">
        <v>0.61257184086190819</v>
      </c>
      <c r="BK3" s="100">
        <v>0.62614069708060593</v>
      </c>
      <c r="BL3" s="100">
        <v>0.62675676649574297</v>
      </c>
      <c r="BM3" s="100"/>
      <c r="BN3" s="100"/>
    </row>
    <row r="4" spans="2:66" ht="12" customHeight="1" x14ac:dyDescent="0.2">
      <c r="B4" s="13" t="s">
        <v>24</v>
      </c>
      <c r="C4" s="18" t="s">
        <v>12</v>
      </c>
      <c r="E4" s="19">
        <v>0</v>
      </c>
      <c r="F4" s="19">
        <v>-8.5457836441707041E-3</v>
      </c>
      <c r="G4" s="19">
        <v>-5.0007691181063185E-3</v>
      </c>
      <c r="H4" s="19">
        <v>-1.8046450665238727E-2</v>
      </c>
      <c r="I4" s="19">
        <v>-2.5520990337396809E-2</v>
      </c>
      <c r="J4" s="19">
        <v>-2.8095477585534843E-2</v>
      </c>
      <c r="K4" s="19">
        <v>-5.3983421533292157E-2</v>
      </c>
      <c r="L4" s="19">
        <v>-8.5611345247625037E-2</v>
      </c>
      <c r="M4" s="19">
        <v>-0.15192678615571911</v>
      </c>
      <c r="N4" s="19">
        <v>-0.16980774081533492</v>
      </c>
      <c r="O4" s="19">
        <v>-0.20684058390206744</v>
      </c>
      <c r="P4" s="19">
        <v>-0.26642897785172331</v>
      </c>
      <c r="Q4" s="19">
        <v>-0.30408404136111822</v>
      </c>
      <c r="R4" s="19">
        <v>-0.3536765637507856</v>
      </c>
      <c r="S4" s="19">
        <v>-0.40338835272337553</v>
      </c>
      <c r="T4" s="19">
        <v>-0.43432118837077927</v>
      </c>
      <c r="U4" s="19">
        <v>-0.43050489988290808</v>
      </c>
      <c r="V4" s="19">
        <v>-0.41534644411707955</v>
      </c>
      <c r="W4" s="19">
        <v>-0.34104861795094538</v>
      </c>
      <c r="X4" s="19">
        <v>-0.32775546732546057</v>
      </c>
      <c r="Y4" s="19">
        <v>-0.33443669654280445</v>
      </c>
      <c r="Z4" s="19">
        <v>-0.30343762858996048</v>
      </c>
      <c r="AA4" s="19">
        <v>-0.3407794023971687</v>
      </c>
      <c r="AB4" s="19">
        <v>-0.3046003869613364</v>
      </c>
      <c r="AC4" s="19">
        <v>-0.2976698724232606</v>
      </c>
      <c r="AD4" s="19">
        <v>-0.22089452213549032</v>
      </c>
      <c r="AE4" s="19">
        <v>-0.17209669054484558</v>
      </c>
      <c r="AF4" s="19">
        <v>-0.19587091582786942</v>
      </c>
      <c r="AG4" s="19">
        <v>-0.22453986589060002</v>
      </c>
      <c r="AH4" s="19">
        <v>-0.21706840172220462</v>
      </c>
      <c r="AI4" s="19">
        <v>-0.12246438033878393</v>
      </c>
      <c r="AJ4" s="19">
        <v>-0.1373045577900234</v>
      </c>
      <c r="AK4" s="19">
        <v>-5.0004010263174005E-2</v>
      </c>
      <c r="AL4" s="19">
        <v>-6.6829728100282149E-2</v>
      </c>
      <c r="AM4" s="19">
        <v>5.1627052886653304E-3</v>
      </c>
      <c r="AN4" s="19">
        <v>3.970313106624955E-2</v>
      </c>
      <c r="AO4" s="19">
        <v>7.6982401919036852E-2</v>
      </c>
      <c r="AP4" s="19">
        <v>0.10390819519558848</v>
      </c>
      <c r="AQ4" s="19">
        <v>0.15717378930735976</v>
      </c>
      <c r="AR4" s="19">
        <v>0.18338870531656282</v>
      </c>
      <c r="AS4" s="19">
        <v>0.24091685077713862</v>
      </c>
      <c r="AT4" s="19">
        <v>0.27179461795559495</v>
      </c>
      <c r="AU4" s="19">
        <v>0.30595428668073421</v>
      </c>
      <c r="AV4" s="19">
        <v>0.32420655393242143</v>
      </c>
      <c r="AW4" s="19">
        <v>0.37940259574454893</v>
      </c>
      <c r="AX4" s="19">
        <v>0.38713998201387279</v>
      </c>
      <c r="AY4" s="19">
        <v>0.42853810311839613</v>
      </c>
      <c r="AZ4" s="19">
        <v>0.48608274005977808</v>
      </c>
      <c r="BA4" s="19">
        <v>0.47209910251472559</v>
      </c>
      <c r="BB4" s="19">
        <v>0.50662257669676758</v>
      </c>
      <c r="BC4" s="19">
        <v>0.53832763017081786</v>
      </c>
      <c r="BD4" s="19">
        <v>0.55865888953294185</v>
      </c>
      <c r="BE4" s="19">
        <v>0.60550956399333866</v>
      </c>
      <c r="BF4" s="19">
        <v>0.6355281758765815</v>
      </c>
      <c r="BG4" s="19">
        <v>0.67049752545451591</v>
      </c>
      <c r="BH4" s="19">
        <v>0.68894052237261894</v>
      </c>
      <c r="BI4" s="19">
        <v>0.71331267886354954</v>
      </c>
      <c r="BJ4" s="100">
        <v>0.73962436426673406</v>
      </c>
      <c r="BK4" s="100">
        <v>0.75670900561746812</v>
      </c>
      <c r="BL4" s="100">
        <v>0.76741173449500522</v>
      </c>
      <c r="BM4" s="100"/>
      <c r="BN4" s="100"/>
    </row>
    <row r="5" spans="2:66" ht="12" customHeight="1" x14ac:dyDescent="0.2">
      <c r="B5" s="14" t="s">
        <v>25</v>
      </c>
      <c r="C5" s="18" t="s">
        <v>12</v>
      </c>
      <c r="E5" s="19">
        <v>0</v>
      </c>
      <c r="F5" s="19">
        <v>0</v>
      </c>
      <c r="G5" s="19">
        <v>0</v>
      </c>
      <c r="H5" s="19">
        <v>0</v>
      </c>
      <c r="I5" s="19">
        <v>0</v>
      </c>
      <c r="J5" s="19">
        <v>0</v>
      </c>
      <c r="K5" s="19">
        <v>0</v>
      </c>
      <c r="L5" s="19">
        <v>0</v>
      </c>
      <c r="M5" s="19">
        <v>0</v>
      </c>
      <c r="N5" s="19">
        <v>0</v>
      </c>
      <c r="O5" s="19">
        <v>-0.32476213036803753</v>
      </c>
      <c r="P5" s="19">
        <v>-0.32476213036803753</v>
      </c>
      <c r="Q5" s="19">
        <v>-0.32476213036803753</v>
      </c>
      <c r="R5" s="19">
        <v>-0.32476213036803753</v>
      </c>
      <c r="S5" s="19">
        <v>-0.54810175064454814</v>
      </c>
      <c r="T5" s="19">
        <v>-0.54810175064454814</v>
      </c>
      <c r="U5" s="19">
        <v>-0.54810175064454814</v>
      </c>
      <c r="V5" s="19">
        <v>-0.54810175064454814</v>
      </c>
      <c r="W5" s="19">
        <v>-0.72349126440691891</v>
      </c>
      <c r="X5" s="19">
        <v>-0.72349126440691891</v>
      </c>
      <c r="Y5" s="19">
        <v>-0.72349126440691891</v>
      </c>
      <c r="Z5" s="19">
        <v>-0.72349126440691891</v>
      </c>
      <c r="AA5" s="19">
        <v>-0.74243561687146775</v>
      </c>
      <c r="AB5" s="19">
        <v>-0.74243561687146775</v>
      </c>
      <c r="AC5" s="19">
        <v>-0.74243561687146775</v>
      </c>
      <c r="AD5" s="19">
        <v>-0.74243561687146775</v>
      </c>
      <c r="AE5" s="19">
        <v>-0.7432172791584879</v>
      </c>
      <c r="AF5" s="19">
        <v>-0.7432172791584879</v>
      </c>
      <c r="AG5" s="19">
        <v>-0.7432172791584879</v>
      </c>
      <c r="AH5" s="19">
        <v>-0.7432172791584879</v>
      </c>
      <c r="AI5" s="19">
        <v>-0.64333746112756973</v>
      </c>
      <c r="AJ5" s="19">
        <v>-0.64333746112756973</v>
      </c>
      <c r="AK5" s="19">
        <v>-0.64333746112756973</v>
      </c>
      <c r="AL5" s="19">
        <v>-0.64333746112756973</v>
      </c>
      <c r="AM5" s="19">
        <v>-0.51479898507407174</v>
      </c>
      <c r="AN5" s="19">
        <v>-0.51479898507407174</v>
      </c>
      <c r="AO5" s="19">
        <v>-0.51479898507407174</v>
      </c>
      <c r="AP5" s="19">
        <v>-0.51479898507407174</v>
      </c>
      <c r="AQ5" s="19">
        <v>-0.52725864996330707</v>
      </c>
      <c r="AR5" s="19">
        <v>-0.52725864996330707</v>
      </c>
      <c r="AS5" s="19">
        <v>-0.52725864996330707</v>
      </c>
      <c r="AT5" s="19">
        <v>-0.52725864996330707</v>
      </c>
      <c r="AU5" s="19">
        <v>-0.35888465088237415</v>
      </c>
      <c r="AV5" s="19">
        <v>-0.35888465088237415</v>
      </c>
      <c r="AW5" s="19">
        <v>-0.35888465088237415</v>
      </c>
      <c r="AX5" s="19">
        <v>-0.35888465088237415</v>
      </c>
      <c r="AY5" s="19">
        <v>-0.41089057192939765</v>
      </c>
      <c r="AZ5" s="19">
        <v>-0.41089057192939765</v>
      </c>
      <c r="BA5" s="19">
        <v>-0.41089057192939765</v>
      </c>
      <c r="BB5" s="19">
        <v>-0.41089057192939765</v>
      </c>
      <c r="BC5" s="19">
        <v>-0.30041312491330469</v>
      </c>
      <c r="BD5" s="19">
        <v>-0.30041312491330469</v>
      </c>
      <c r="BE5" s="19">
        <v>-0.30041312491330469</v>
      </c>
      <c r="BF5" s="19">
        <v>-0.30041312491330469</v>
      </c>
      <c r="BG5" s="19">
        <v>-0.28839335392839183</v>
      </c>
      <c r="BH5" s="19">
        <v>-0.28839335392839183</v>
      </c>
      <c r="BI5" s="19">
        <v>-0.28839335392839183</v>
      </c>
      <c r="BJ5" s="19">
        <v>-0.28839335392839183</v>
      </c>
      <c r="BK5" s="19">
        <v>-0.25121976416552816</v>
      </c>
      <c r="BL5" s="19">
        <v>-0.25121976416552816</v>
      </c>
      <c r="BM5" s="100"/>
      <c r="BN5" s="100"/>
    </row>
    <row r="6" spans="2:66" ht="12" customHeight="1" x14ac:dyDescent="0.2">
      <c r="B6" s="36" t="s">
        <v>42</v>
      </c>
      <c r="C6" s="18" t="s">
        <v>19</v>
      </c>
      <c r="E6" s="76">
        <v>0</v>
      </c>
      <c r="F6" s="76">
        <v>-3.0049838756963255E-3</v>
      </c>
      <c r="G6" s="76">
        <v>-6.5963060686016206E-3</v>
      </c>
      <c r="H6" s="76">
        <v>-1.608898321796005E-2</v>
      </c>
      <c r="I6" s="76">
        <v>-1.506289116284421E-2</v>
      </c>
      <c r="J6" s="76">
        <v>-1.1879911726566661E-2</v>
      </c>
      <c r="K6" s="76">
        <v>-2.1229913820631906E-2</v>
      </c>
      <c r="L6" s="76">
        <v>-4.3702227729922785E-2</v>
      </c>
      <c r="M6" s="76">
        <v>-4.952372959364084E-2</v>
      </c>
      <c r="N6" s="76">
        <v>-5.799422421189291E-2</v>
      </c>
      <c r="O6" s="76">
        <v>-6.4820877476540778E-2</v>
      </c>
      <c r="P6" s="76">
        <v>-5.4548289902029694E-2</v>
      </c>
      <c r="Q6" s="76">
        <v>-5.7972086861446712E-2</v>
      </c>
      <c r="R6" s="76">
        <v>-6.5050027976327127E-2</v>
      </c>
      <c r="S6" s="76">
        <v>-6.5081438957606111E-2</v>
      </c>
      <c r="T6" s="76">
        <v>-7.8240853361317017E-2</v>
      </c>
      <c r="U6" s="76">
        <v>-7.1487492386320073E-2</v>
      </c>
      <c r="V6" s="76">
        <v>-5.674527183935027E-2</v>
      </c>
      <c r="W6" s="76">
        <v>-5.9488497537721091E-2</v>
      </c>
      <c r="X6" s="76">
        <v>-4.0891540392378259E-2</v>
      </c>
      <c r="Y6" s="76">
        <v>-4.4482862585283695E-2</v>
      </c>
      <c r="Z6" s="76">
        <v>-4.9079336179118797E-2</v>
      </c>
      <c r="AA6" s="76">
        <v>-5.7884881264347141E-2</v>
      </c>
      <c r="AB6" s="76">
        <v>-9.0441502484306394E-2</v>
      </c>
      <c r="AC6" s="76">
        <v>-9.3132376547212209E-2</v>
      </c>
      <c r="AD6" s="76">
        <v>-0.10205309523046381</v>
      </c>
      <c r="AE6" s="76">
        <v>-0.10286978074371916</v>
      </c>
      <c r="AF6" s="76">
        <v>-8.7163392999344183E-2</v>
      </c>
      <c r="AG6" s="76">
        <v>-8.6482821738298132E-2</v>
      </c>
      <c r="AH6" s="76">
        <v>-8.8660649773646016E-2</v>
      </c>
      <c r="AI6" s="76">
        <v>-8.9623919866203605E-2</v>
      </c>
      <c r="AJ6" s="76">
        <v>-7.3559807596355137E-2</v>
      </c>
      <c r="AK6" s="76">
        <v>-7.0251184234961392E-2</v>
      </c>
      <c r="AL6" s="76">
        <v>-7.0492001758100858E-2</v>
      </c>
      <c r="AM6" s="76">
        <v>-7.3894858063331695E-2</v>
      </c>
      <c r="AN6" s="76">
        <v>-4.6884847806862237E-2</v>
      </c>
      <c r="AO6" s="76">
        <v>-4.7376953180234126E-2</v>
      </c>
      <c r="AP6" s="76">
        <v>-5.3292687987789404E-2</v>
      </c>
      <c r="AQ6" s="76">
        <v>-5.2821523268603697E-2</v>
      </c>
      <c r="AR6" s="76">
        <v>-6.6204972032691808E-2</v>
      </c>
      <c r="AS6" s="76">
        <v>-6.7000716891761125E-2</v>
      </c>
      <c r="AT6" s="76">
        <v>-6.7492822265133159E-2</v>
      </c>
      <c r="AU6" s="76">
        <v>-6.8162923199086262E-2</v>
      </c>
      <c r="AV6" s="76">
        <v>-6.259242015622149E-2</v>
      </c>
      <c r="AW6" s="76">
        <v>3.0081170877411693E-2</v>
      </c>
      <c r="AX6" s="76">
        <v>2.6280442142646052E-2</v>
      </c>
      <c r="AY6" s="76">
        <v>2.7662525318924481E-2</v>
      </c>
      <c r="AZ6" s="98">
        <v>3.1892537464503906E-2</v>
      </c>
      <c r="BA6" s="76">
        <v>1.40062359087608E-2</v>
      </c>
      <c r="BB6" s="98">
        <v>1.066620156608792E-2</v>
      </c>
      <c r="BC6" s="98">
        <v>9.2212964272513891E-3</v>
      </c>
      <c r="BD6" s="76">
        <v>1.0509146659692589E-2</v>
      </c>
      <c r="BE6" s="76">
        <v>6.9126184415773647E-3</v>
      </c>
      <c r="BF6" s="76">
        <v>7.3523721794840928E-3</v>
      </c>
      <c r="BG6" s="76">
        <v>8.1167060572744278E-3</v>
      </c>
      <c r="BH6" s="76">
        <v>1.266082801564437E-2</v>
      </c>
      <c r="BI6" s="76">
        <v>3.6761340679715461E-2</v>
      </c>
      <c r="BJ6" s="100">
        <v>3.6656637408785289E-2</v>
      </c>
      <c r="BK6" s="100">
        <v>5.1063807488778534E-2</v>
      </c>
      <c r="BL6" s="100">
        <v>5.1063807488778534E-2</v>
      </c>
      <c r="BM6" s="100"/>
      <c r="BN6" s="100"/>
    </row>
    <row r="7" spans="2:66" ht="12" customHeight="1" x14ac:dyDescent="0.2">
      <c r="B7" s="15" t="s">
        <v>16</v>
      </c>
      <c r="C7" s="18"/>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98"/>
      <c r="BA7" s="76"/>
      <c r="BB7" s="77"/>
      <c r="BC7" s="77"/>
      <c r="BD7" s="77"/>
      <c r="BE7" s="77"/>
      <c r="BF7" s="77"/>
      <c r="BG7" s="77"/>
      <c r="BH7" s="77"/>
      <c r="BI7" s="77"/>
      <c r="BM7" s="100"/>
      <c r="BN7" s="100"/>
    </row>
    <row r="8" spans="2:66" ht="12" customHeight="1" x14ac:dyDescent="0.2">
      <c r="B8" s="16" t="s">
        <v>22</v>
      </c>
      <c r="C8" s="7" t="s">
        <v>12</v>
      </c>
      <c r="E8" s="76">
        <v>0</v>
      </c>
      <c r="F8" s="76">
        <v>-5.1153357444851822E-3</v>
      </c>
      <c r="G8" s="76">
        <v>-2.8959593101678628E-3</v>
      </c>
      <c r="H8" s="76">
        <v>-1.4620749545138388E-2</v>
      </c>
      <c r="I8" s="76">
        <v>-1.8728316306920526E-2</v>
      </c>
      <c r="J8" s="76">
        <v>-2.3543544016429691E-2</v>
      </c>
      <c r="K8" s="76">
        <v>-3.7726431073611726E-2</v>
      </c>
      <c r="L8" s="76">
        <v>-5.1449247705547943E-2</v>
      </c>
      <c r="M8" s="76">
        <v>-7.721883763531795E-2</v>
      </c>
      <c r="N8" s="76">
        <v>-9.1181847823546727E-2</v>
      </c>
      <c r="O8" s="76">
        <v>-0.19201569318459644</v>
      </c>
      <c r="P8" s="76">
        <v>-0.20877422958273942</v>
      </c>
      <c r="Q8" s="76">
        <v>-0.21337082720164594</v>
      </c>
      <c r="R8" s="76">
        <v>-0.24444205811627628</v>
      </c>
      <c r="S8" s="76">
        <v>-0.32799105799376654</v>
      </c>
      <c r="T8" s="76">
        <v>-0.35247791907598924</v>
      </c>
      <c r="U8" s="76">
        <v>-0.35016613743573249</v>
      </c>
      <c r="V8" s="76">
        <v>-0.33338831297230753</v>
      </c>
      <c r="W8" s="76">
        <v>-0.36337586503281027</v>
      </c>
      <c r="X8" s="76">
        <v>-0.36683136390108706</v>
      </c>
      <c r="Y8" s="76">
        <v>-0.38206834656901345</v>
      </c>
      <c r="Z8" s="76">
        <v>-0.37448928541634974</v>
      </c>
      <c r="AA8" s="76">
        <v>-0.40412209313404179</v>
      </c>
      <c r="AB8" s="76">
        <v>-0.38420638559613912</v>
      </c>
      <c r="AC8" s="76">
        <v>-0.38924319388742556</v>
      </c>
      <c r="AD8" s="76">
        <v>-0.39583746333380099</v>
      </c>
      <c r="AE8" s="76">
        <v>-0.3748446272308173</v>
      </c>
      <c r="AF8" s="76">
        <v>-0.37590556146679355</v>
      </c>
      <c r="AG8" s="76">
        <v>-0.380722949823602</v>
      </c>
      <c r="AH8" s="76">
        <v>-0.37316266867782649</v>
      </c>
      <c r="AI8" s="76">
        <v>-0.31791720191168843</v>
      </c>
      <c r="AJ8" s="76">
        <v>-0.31951214641280379</v>
      </c>
      <c r="AK8" s="76">
        <v>-0.29312389331559785</v>
      </c>
      <c r="AL8" s="76">
        <v>-0.29567786328241769</v>
      </c>
      <c r="AM8" s="76">
        <v>-0.24602982424151867</v>
      </c>
      <c r="AN8" s="76">
        <v>-0.22306784536817456</v>
      </c>
      <c r="AO8" s="76">
        <v>-0.20448762981625554</v>
      </c>
      <c r="AP8" s="76">
        <v>-0.1928742941914611</v>
      </c>
      <c r="AQ8" s="76">
        <v>-0.16096099178971943</v>
      </c>
      <c r="AR8" s="76">
        <v>-0.14747393627500596</v>
      </c>
      <c r="AS8" s="76">
        <v>-0.12772274780149404</v>
      </c>
      <c r="AT8" s="76">
        <v>-0.10976597364608379</v>
      </c>
      <c r="AU8" s="76">
        <v>-6.4422276934434808E-2</v>
      </c>
      <c r="AV8" s="76">
        <v>-5.5548354415613871E-2</v>
      </c>
      <c r="AW8" s="76">
        <v>-1.5547038951470027E-2</v>
      </c>
      <c r="AX8" s="76">
        <v>-2.8774482593448697E-4</v>
      </c>
      <c r="AY8" s="76">
        <v>-2.4359896178998046E-3</v>
      </c>
      <c r="AZ8" s="76">
        <v>3.2287348829966381E-2</v>
      </c>
      <c r="BA8" s="76">
        <v>2.09579180794346E-2</v>
      </c>
      <c r="BB8" s="76">
        <v>4.0696475578554478E-2</v>
      </c>
      <c r="BC8" s="76">
        <v>0.10205594754820935</v>
      </c>
      <c r="BD8" s="76">
        <v>0.11609362082951165</v>
      </c>
      <c r="BE8" s="76">
        <v>0.13576805485977084</v>
      </c>
      <c r="BF8" s="76">
        <v>0.14834682122442203</v>
      </c>
      <c r="BG8" s="76">
        <v>0.16911147077865785</v>
      </c>
      <c r="BH8" s="76">
        <v>0.18333977059493359</v>
      </c>
      <c r="BI8" s="76">
        <v>0.19809307831207362</v>
      </c>
      <c r="BJ8" s="109">
        <v>0.21178261321753308</v>
      </c>
      <c r="BK8" s="109">
        <v>0.23720485461533664</v>
      </c>
      <c r="BL8" s="109">
        <v>0.2390751788048629</v>
      </c>
      <c r="BM8" s="100"/>
      <c r="BN8" s="100"/>
    </row>
    <row r="9" spans="2:66" ht="12" customHeight="1" x14ac:dyDescent="0.2">
      <c r="B9" s="16" t="s">
        <v>22</v>
      </c>
      <c r="C9" s="7" t="s">
        <v>17</v>
      </c>
      <c r="E9" s="76">
        <v>0</v>
      </c>
      <c r="F9" s="76">
        <v>-1.6570430703733564E-3</v>
      </c>
      <c r="G9" s="76">
        <v>-2.5548736185996802E-3</v>
      </c>
      <c r="H9" s="76">
        <v>-9.457028413185662E-3</v>
      </c>
      <c r="I9" s="76">
        <v>-1.1012099602305253E-2</v>
      </c>
      <c r="J9" s="76">
        <v>-1.3839543149032966E-2</v>
      </c>
      <c r="K9" s="76">
        <v>-2.7046608889940579E-2</v>
      </c>
      <c r="L9" s="76">
        <v>-4.1722658381755942E-2</v>
      </c>
      <c r="M9" s="76">
        <v>-6.6728758485366704E-2</v>
      </c>
      <c r="N9" s="76">
        <v>-7.7904353154422484E-2</v>
      </c>
      <c r="O9" s="76">
        <v>-0.16747333531116418</v>
      </c>
      <c r="P9" s="76">
        <v>-0.17668055073637692</v>
      </c>
      <c r="Q9" s="76">
        <v>-0.18025389128057917</v>
      </c>
      <c r="R9" s="76">
        <v>-0.22187844902306728</v>
      </c>
      <c r="S9" s="76">
        <v>-0.30250224379737156</v>
      </c>
      <c r="T9" s="76">
        <v>-0.32934282203598175</v>
      </c>
      <c r="U9" s="76">
        <v>-0.31769071367628998</v>
      </c>
      <c r="V9" s="76">
        <v>-0.29770081071346005</v>
      </c>
      <c r="W9" s="76">
        <v>-0.34458226931196773</v>
      </c>
      <c r="X9" s="76">
        <v>-0.34717940683722454</v>
      </c>
      <c r="Y9" s="76">
        <v>-0.35804100550139345</v>
      </c>
      <c r="Z9" s="76">
        <v>-0.3492263557839097</v>
      </c>
      <c r="AA9" s="76">
        <v>-0.38403643770739176</v>
      </c>
      <c r="AB9" s="76">
        <v>-0.35775530315730908</v>
      </c>
      <c r="AC9" s="76">
        <v>-0.35752222457158556</v>
      </c>
      <c r="AD9" s="76">
        <v>-0.35884660714094846</v>
      </c>
      <c r="AE9" s="76">
        <v>-0.33550005388158227</v>
      </c>
      <c r="AF9" s="76">
        <v>-0.33519664535128607</v>
      </c>
      <c r="AG9" s="76">
        <v>-0.3332149083331245</v>
      </c>
      <c r="AH9" s="76">
        <v>-0.33194777113906399</v>
      </c>
      <c r="AI9" s="76">
        <v>-0.2642538060535074</v>
      </c>
      <c r="AJ9" s="76">
        <v>-0.26386096639184253</v>
      </c>
      <c r="AK9" s="76">
        <v>-0.23767149171091434</v>
      </c>
      <c r="AL9" s="76">
        <v>-0.23773169609169922</v>
      </c>
      <c r="AM9" s="76">
        <v>-0.1824229898781517</v>
      </c>
      <c r="AN9" s="76">
        <v>-0.1557429510821503</v>
      </c>
      <c r="AO9" s="76">
        <v>-0.13322104988926153</v>
      </c>
      <c r="AP9" s="76">
        <v>-0.12201882417086035</v>
      </c>
      <c r="AQ9" s="76">
        <v>-8.385755473019442E-2</v>
      </c>
      <c r="AR9" s="76">
        <v>-7.9051243008172956E-2</v>
      </c>
      <c r="AS9" s="76">
        <v>-6.294583139685328E-2</v>
      </c>
      <c r="AT9" s="76">
        <v>-4.3141321508312291E-2</v>
      </c>
      <c r="AU9" s="76">
        <v>7.41579093935886E-3</v>
      </c>
      <c r="AV9" s="76">
        <v>1.9677981917466378E-2</v>
      </c>
      <c r="AW9" s="76">
        <v>6.639710431355593E-2</v>
      </c>
      <c r="AX9" s="76">
        <v>8.7186052564647024E-2</v>
      </c>
      <c r="AY9" s="76">
        <v>9.2966355967412373E-2</v>
      </c>
      <c r="AZ9" s="76">
        <v>0.11938617784438674</v>
      </c>
      <c r="BA9" s="76">
        <v>0.10857402274530621</v>
      </c>
      <c r="BB9" s="76">
        <v>0.13853611560891321</v>
      </c>
      <c r="BC9" s="76">
        <v>0.18437054149811707</v>
      </c>
      <c r="BD9" s="76">
        <v>0.20462004028811165</v>
      </c>
      <c r="BE9" s="76">
        <v>0.22274264736401758</v>
      </c>
      <c r="BF9" s="76">
        <v>0.23553374521878404</v>
      </c>
      <c r="BG9" s="76">
        <v>0.26561613303605863</v>
      </c>
      <c r="BH9" s="76">
        <v>0.27671593164159108</v>
      </c>
      <c r="BI9" s="76">
        <v>0.29451642212645135</v>
      </c>
      <c r="BJ9" s="100">
        <v>0.31079459413480381</v>
      </c>
      <c r="BK9" s="100">
        <v>0.34519348810407963</v>
      </c>
      <c r="BL9" s="100">
        <v>0.34700508230697713</v>
      </c>
      <c r="BM9" s="100"/>
      <c r="BN9" s="100"/>
    </row>
    <row r="10" spans="2:66" ht="12" customHeight="1" x14ac:dyDescent="0.2">
      <c r="B10" s="17" t="s">
        <v>22</v>
      </c>
      <c r="C10" s="7" t="s">
        <v>18</v>
      </c>
      <c r="E10" s="76">
        <v>0</v>
      </c>
      <c r="F10" s="76">
        <v>-3.2001245968924084E-2</v>
      </c>
      <c r="G10" s="76">
        <v>-1.7274076517150405E-2</v>
      </c>
      <c r="H10" s="76">
        <v>-4.0222458044900126E-3</v>
      </c>
      <c r="I10" s="76">
        <v>-6.1057389457377799E-2</v>
      </c>
      <c r="J10" s="76">
        <v>-7.0678311264974911E-2</v>
      </c>
      <c r="K10" s="76">
        <v>-6.2599145121824726E-2</v>
      </c>
      <c r="L10" s="76">
        <v>-9.9467223599147447E-2</v>
      </c>
      <c r="M10" s="76">
        <v>-0.1373809323984102</v>
      </c>
      <c r="N10" s="76">
        <v>-0.16554022271963997</v>
      </c>
      <c r="O10" s="76">
        <v>-0.29224688603580273</v>
      </c>
      <c r="P10" s="76">
        <v>-0.34176207247550744</v>
      </c>
      <c r="Q10" s="76">
        <v>-0.32699302171536165</v>
      </c>
      <c r="R10" s="76">
        <v>-0.30272084032741425</v>
      </c>
      <c r="S10" s="76">
        <v>-0.37564535973940155</v>
      </c>
      <c r="T10" s="76">
        <v>-0.42581021334032926</v>
      </c>
      <c r="U10" s="76">
        <v>-0.41891353976324752</v>
      </c>
      <c r="V10" s="76">
        <v>-0.38918631795983755</v>
      </c>
      <c r="W10" s="76">
        <v>-0.38466379105109777</v>
      </c>
      <c r="X10" s="76">
        <v>-0.41647288509809455</v>
      </c>
      <c r="Y10" s="76">
        <v>-0.43299571564632094</v>
      </c>
      <c r="Z10" s="76">
        <v>-0.42893650071144723</v>
      </c>
      <c r="AA10" s="76">
        <v>-0.43634622031608677</v>
      </c>
      <c r="AB10" s="76">
        <v>-0.44969370895440908</v>
      </c>
      <c r="AC10" s="76">
        <v>-0.45557476080347059</v>
      </c>
      <c r="AD10" s="76">
        <v>-0.47342994047428349</v>
      </c>
      <c r="AE10" s="76">
        <v>-0.47884244518592978</v>
      </c>
      <c r="AF10" s="76">
        <v>-0.47491584824983607</v>
      </c>
      <c r="AG10" s="76">
        <v>-0.47474570543457451</v>
      </c>
      <c r="AH10" s="76">
        <v>-0.46487349577674397</v>
      </c>
      <c r="AI10" s="76">
        <v>-0.44428097996655092</v>
      </c>
      <c r="AJ10" s="76">
        <v>-0.44547328523242125</v>
      </c>
      <c r="AK10" s="76">
        <v>-0.41860446272540786</v>
      </c>
      <c r="AL10" s="76">
        <v>-0.42387300043952519</v>
      </c>
      <c r="AM10" s="76">
        <v>-0.37784871451583291</v>
      </c>
      <c r="AN10" s="76">
        <v>-0.37109621195171555</v>
      </c>
      <c r="AO10" s="76">
        <v>-0.39205257162839102</v>
      </c>
      <c r="AP10" s="76">
        <v>-0.38832317199694733</v>
      </c>
      <c r="AQ10" s="76">
        <v>-0.37258038081715095</v>
      </c>
      <c r="AR10" s="76">
        <v>-0.33425957634150544</v>
      </c>
      <c r="AS10" s="76">
        <v>-0.34487517922294031</v>
      </c>
      <c r="AT10" s="76">
        <v>-0.32416487223295082</v>
      </c>
      <c r="AU10" s="76">
        <v>-0.31391573079977159</v>
      </c>
      <c r="AV10" s="76">
        <v>-0.28648143837238788</v>
      </c>
      <c r="AW10" s="76">
        <v>-0.28414637394731457</v>
      </c>
      <c r="AX10" s="76">
        <v>-0.29030488946433847</v>
      </c>
      <c r="AY10" s="76">
        <v>-0.28475103533693641</v>
      </c>
      <c r="AZ10" s="76">
        <v>-0.22119353230054051</v>
      </c>
      <c r="BA10" s="76">
        <v>-0.26212344102280982</v>
      </c>
      <c r="BB10" s="76">
        <v>-0.25254178294181051</v>
      </c>
      <c r="BC10" s="76">
        <v>-0.18519467589318717</v>
      </c>
      <c r="BD10" s="76">
        <v>-0.16924771333507685</v>
      </c>
      <c r="BE10" s="76">
        <v>-0.16493851205627241</v>
      </c>
      <c r="BF10" s="76">
        <v>-0.14399524028846222</v>
      </c>
      <c r="BG10" s="76">
        <v>-0.14901249015234813</v>
      </c>
      <c r="BH10" s="76">
        <v>-0.12704312632942216</v>
      </c>
      <c r="BI10" s="76">
        <v>-0.10018466483007113</v>
      </c>
      <c r="BJ10" s="100">
        <v>-0.11583584064780368</v>
      </c>
      <c r="BK10" s="100">
        <v>-0.11223404812780537</v>
      </c>
      <c r="BL10" s="100">
        <v>-0.12265071479447211</v>
      </c>
      <c r="BM10" s="100"/>
      <c r="BN10" s="100"/>
    </row>
    <row r="11" spans="2:66" ht="12" customHeight="1" x14ac:dyDescent="0.2">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row>
    <row r="12" spans="2:66" ht="12" customHeight="1" x14ac:dyDescent="0.2">
      <c r="B12" s="142" t="s">
        <v>43</v>
      </c>
      <c r="C12" s="142"/>
      <c r="D12" s="142"/>
    </row>
    <row r="13" spans="2:66" ht="12" customHeight="1" x14ac:dyDescent="0.2">
      <c r="B13" s="140" t="s">
        <v>44</v>
      </c>
      <c r="C13" s="141"/>
      <c r="D13" s="141"/>
    </row>
    <row r="17" spans="1:56" ht="12" customHeight="1" x14ac:dyDescent="0.2">
      <c r="F17" s="5"/>
      <c r="G17" s="8"/>
      <c r="I17" s="5"/>
      <c r="J17" s="8"/>
      <c r="L17" s="5"/>
      <c r="M17" s="8"/>
      <c r="N17" s="8"/>
    </row>
    <row r="18" spans="1:56" ht="24.95" customHeight="1" x14ac:dyDescent="0.25">
      <c r="C18" s="143" t="s">
        <v>68</v>
      </c>
      <c r="D18" s="144"/>
      <c r="E18" s="144"/>
      <c r="F18" s="144"/>
      <c r="G18" s="144"/>
      <c r="H18" s="144"/>
      <c r="I18" s="144"/>
      <c r="J18" s="144"/>
      <c r="K18" s="144"/>
      <c r="L18" s="144"/>
      <c r="M18" s="144"/>
      <c r="N18" s="144"/>
      <c r="O18" s="144"/>
      <c r="P18" s="145"/>
      <c r="V18" s="33"/>
      <c r="AM18" s="10"/>
      <c r="AS18" s="10"/>
      <c r="AY18" s="10"/>
      <c r="BD18" s="10"/>
    </row>
    <row r="19" spans="1:56" ht="24.95" customHeight="1" x14ac:dyDescent="0.2">
      <c r="B19" s="8" t="s">
        <v>32</v>
      </c>
      <c r="C19" s="146" t="s">
        <v>35</v>
      </c>
      <c r="D19" s="147"/>
      <c r="E19" s="147"/>
      <c r="F19" s="147"/>
      <c r="G19" s="147"/>
      <c r="H19" s="147"/>
      <c r="I19" s="147"/>
      <c r="J19" s="147"/>
      <c r="K19" s="147"/>
      <c r="L19" s="147"/>
      <c r="M19" s="147"/>
      <c r="N19" s="147"/>
      <c r="O19" s="147"/>
      <c r="P19" s="148"/>
      <c r="V19" s="78"/>
      <c r="W19" s="78"/>
      <c r="X19" s="78"/>
      <c r="Y19" s="78"/>
      <c r="Z19" s="78"/>
      <c r="AA19" s="78"/>
      <c r="AB19" s="78"/>
      <c r="AC19" s="78"/>
      <c r="AD19" s="78"/>
      <c r="AE19" s="78"/>
      <c r="AF19" s="78"/>
      <c r="AG19" s="78"/>
      <c r="AM19" s="10"/>
      <c r="AS19" s="10"/>
      <c r="AY19" s="10"/>
      <c r="BD19" s="10"/>
    </row>
    <row r="20" spans="1:56" ht="24.95" customHeight="1" x14ac:dyDescent="0.2">
      <c r="B20" s="6"/>
      <c r="C20" s="149" t="s">
        <v>29</v>
      </c>
      <c r="D20" s="150"/>
      <c r="E20" s="155" t="s">
        <v>26</v>
      </c>
      <c r="F20" s="156"/>
      <c r="G20" s="157"/>
      <c r="H20" s="158" t="s">
        <v>36</v>
      </c>
      <c r="I20" s="159"/>
      <c r="J20" s="160"/>
      <c r="K20" s="161" t="s">
        <v>20</v>
      </c>
      <c r="L20" s="162"/>
      <c r="M20" s="163"/>
      <c r="N20" s="164" t="s">
        <v>21</v>
      </c>
      <c r="O20" s="165"/>
      <c r="P20" s="166"/>
      <c r="V20" s="78"/>
      <c r="W20" s="78"/>
      <c r="X20" s="78"/>
      <c r="Y20" s="78"/>
      <c r="Z20" s="78"/>
      <c r="AA20" s="78"/>
      <c r="AB20" s="78"/>
      <c r="AC20" s="78"/>
      <c r="AD20" s="78"/>
      <c r="AE20" s="78"/>
      <c r="AF20" s="78"/>
      <c r="AG20" s="78"/>
      <c r="AM20" s="10"/>
      <c r="AS20" s="10"/>
      <c r="AY20" s="10"/>
      <c r="BD20" s="10"/>
    </row>
    <row r="21" spans="1:56" ht="69.95" customHeight="1" x14ac:dyDescent="0.2">
      <c r="B21" s="6"/>
      <c r="C21" s="151"/>
      <c r="D21" s="152"/>
      <c r="E21" s="167" t="s">
        <v>64</v>
      </c>
      <c r="F21" s="168"/>
      <c r="G21" s="169"/>
      <c r="H21" s="170" t="s">
        <v>65</v>
      </c>
      <c r="I21" s="171"/>
      <c r="J21" s="172"/>
      <c r="K21" s="128" t="s">
        <v>63</v>
      </c>
      <c r="L21" s="129"/>
      <c r="M21" s="130"/>
      <c r="N21" s="134" t="s">
        <v>66</v>
      </c>
      <c r="O21" s="135"/>
      <c r="P21" s="136"/>
      <c r="V21" s="78"/>
      <c r="W21" s="78"/>
      <c r="X21" s="78"/>
      <c r="Y21" s="78"/>
      <c r="Z21" s="78"/>
      <c r="AA21" s="78"/>
      <c r="AB21" s="78"/>
      <c r="AC21" s="78"/>
      <c r="AD21" s="78"/>
      <c r="AE21" s="78"/>
      <c r="AF21" s="78"/>
      <c r="AG21" s="78"/>
      <c r="AM21" s="10"/>
      <c r="AS21" s="10"/>
      <c r="AY21" s="10"/>
      <c r="BD21" s="10"/>
    </row>
    <row r="22" spans="1:56" ht="24.95" customHeight="1" x14ac:dyDescent="0.2">
      <c r="B22" s="6"/>
      <c r="C22" s="153"/>
      <c r="D22" s="154"/>
      <c r="E22" s="20" t="s">
        <v>40</v>
      </c>
      <c r="F22" s="20" t="s">
        <v>62</v>
      </c>
      <c r="G22" s="21" t="s">
        <v>69</v>
      </c>
      <c r="H22" s="22" t="s">
        <v>40</v>
      </c>
      <c r="I22" s="22" t="s">
        <v>62</v>
      </c>
      <c r="J22" s="23" t="s">
        <v>69</v>
      </c>
      <c r="K22" s="24" t="s">
        <v>40</v>
      </c>
      <c r="L22" s="24">
        <v>2005</v>
      </c>
      <c r="M22" s="25">
        <v>2018</v>
      </c>
      <c r="N22" s="137" t="s">
        <v>41</v>
      </c>
      <c r="O22" s="138"/>
      <c r="P22" s="139"/>
      <c r="V22" s="78"/>
      <c r="W22" s="78"/>
      <c r="X22" s="78"/>
      <c r="Y22" s="78"/>
      <c r="Z22" s="78"/>
      <c r="AA22" s="78"/>
      <c r="AB22" s="78"/>
      <c r="AC22" s="78"/>
      <c r="AD22" s="78"/>
      <c r="AE22" s="78"/>
      <c r="AF22" s="78"/>
      <c r="AG22" s="78"/>
      <c r="AM22" s="10"/>
      <c r="AS22" s="10"/>
      <c r="AY22" s="10"/>
      <c r="BD22" s="10"/>
    </row>
    <row r="23" spans="1:56" ht="12" customHeight="1" x14ac:dyDescent="0.2">
      <c r="B23" s="6"/>
      <c r="C23" s="49" t="s">
        <v>0</v>
      </c>
      <c r="D23" s="73" t="s">
        <v>54</v>
      </c>
      <c r="E23" s="50">
        <v>1</v>
      </c>
      <c r="F23" s="51">
        <v>25.529621522328299</v>
      </c>
      <c r="G23" s="52">
        <v>37.870954713086498</v>
      </c>
      <c r="H23" s="50">
        <v>1</v>
      </c>
      <c r="I23" s="51">
        <v>5.1366494715812596</v>
      </c>
      <c r="J23" s="52">
        <v>9.7150921760606792</v>
      </c>
      <c r="K23" s="50">
        <v>0</v>
      </c>
      <c r="L23" s="51">
        <v>1.95</v>
      </c>
      <c r="M23" s="52">
        <v>5.7973785247154401</v>
      </c>
      <c r="N23" s="28"/>
      <c r="O23" s="105">
        <f t="shared" ref="O23:O34" si="0">K23+H23+E23</f>
        <v>2</v>
      </c>
      <c r="P23" s="68"/>
      <c r="V23" s="78"/>
      <c r="W23" s="78"/>
      <c r="X23" s="78"/>
      <c r="Y23" s="78"/>
      <c r="Z23" s="78"/>
      <c r="AA23" s="78"/>
      <c r="AB23" s="78"/>
      <c r="AC23" s="78"/>
      <c r="AD23" s="78"/>
      <c r="AE23" s="78"/>
      <c r="AF23" s="78"/>
      <c r="AG23" s="78"/>
      <c r="AM23" s="10"/>
      <c r="AS23" s="10"/>
      <c r="AY23" s="10"/>
      <c r="BD23" s="10"/>
    </row>
    <row r="24" spans="1:56" ht="12" customHeight="1" x14ac:dyDescent="0.2">
      <c r="B24" s="6"/>
      <c r="C24" s="53" t="s">
        <v>1</v>
      </c>
      <c r="D24" s="54"/>
      <c r="E24" s="55">
        <v>1</v>
      </c>
      <c r="F24" s="56">
        <v>19.1965555146502</v>
      </c>
      <c r="G24" s="57">
        <v>27.692329039995101</v>
      </c>
      <c r="H24" s="55">
        <v>1</v>
      </c>
      <c r="I24" s="56">
        <v>4.3980082862659904</v>
      </c>
      <c r="J24" s="57">
        <v>6.6048644338117999</v>
      </c>
      <c r="K24" s="55">
        <v>0</v>
      </c>
      <c r="L24" s="56">
        <v>2.14</v>
      </c>
      <c r="M24" s="57">
        <v>3.1772962947350698</v>
      </c>
      <c r="N24" s="29"/>
      <c r="O24" s="106">
        <f t="shared" si="0"/>
        <v>2</v>
      </c>
      <c r="P24" s="35"/>
      <c r="V24" s="32"/>
      <c r="AM24" s="10"/>
      <c r="AS24" s="10"/>
      <c r="AY24" s="10"/>
      <c r="BD24" s="10"/>
    </row>
    <row r="25" spans="1:56" ht="12" customHeight="1" x14ac:dyDescent="0.2">
      <c r="B25" s="6"/>
      <c r="C25" s="53" t="s">
        <v>2</v>
      </c>
      <c r="D25" s="74" t="s">
        <v>54</v>
      </c>
      <c r="E25" s="55">
        <v>1</v>
      </c>
      <c r="F25" s="56">
        <v>22.685837997145502</v>
      </c>
      <c r="G25" s="57">
        <v>37.565917304083399</v>
      </c>
      <c r="H25" s="55">
        <v>1</v>
      </c>
      <c r="I25" s="56">
        <v>4.6911646387983001</v>
      </c>
      <c r="J25" s="57">
        <v>8.9510718376697707</v>
      </c>
      <c r="K25" s="55">
        <v>0</v>
      </c>
      <c r="L25" s="56">
        <v>1.37</v>
      </c>
      <c r="M25" s="57">
        <v>4.1579470883067202</v>
      </c>
      <c r="N25" s="29"/>
      <c r="O25" s="106">
        <f t="shared" si="0"/>
        <v>2</v>
      </c>
      <c r="P25" s="35"/>
      <c r="V25" s="34"/>
      <c r="AM25" s="10"/>
      <c r="AS25" s="10"/>
      <c r="AY25" s="10"/>
      <c r="BD25" s="10"/>
    </row>
    <row r="26" spans="1:56" ht="12" customHeight="1" x14ac:dyDescent="0.2">
      <c r="B26" s="6"/>
      <c r="C26" s="58" t="s">
        <v>3</v>
      </c>
      <c r="D26" s="59"/>
      <c r="E26" s="60">
        <v>1</v>
      </c>
      <c r="F26" s="61">
        <v>22.5583040469573</v>
      </c>
      <c r="G26" s="62">
        <v>28.8363135512535</v>
      </c>
      <c r="H26" s="60">
        <v>1</v>
      </c>
      <c r="I26" s="61">
        <v>4.8875019435178997</v>
      </c>
      <c r="J26" s="62">
        <v>6.85071574642126</v>
      </c>
      <c r="K26" s="60">
        <v>0</v>
      </c>
      <c r="L26" s="61">
        <v>1.57</v>
      </c>
      <c r="M26" s="62">
        <v>1.92245360644408</v>
      </c>
      <c r="N26" s="69"/>
      <c r="O26" s="107">
        <f t="shared" si="0"/>
        <v>2</v>
      </c>
      <c r="P26" s="70"/>
      <c r="V26" s="8"/>
      <c r="AM26" s="10"/>
      <c r="AS26" s="10"/>
      <c r="AY26" s="10"/>
      <c r="BD26" s="10"/>
    </row>
    <row r="27" spans="1:56" ht="12" customHeight="1" x14ac:dyDescent="0.2">
      <c r="B27" s="6"/>
      <c r="C27" s="58" t="s">
        <v>4</v>
      </c>
      <c r="D27" s="75" t="s">
        <v>54</v>
      </c>
      <c r="E27" s="60">
        <v>1</v>
      </c>
      <c r="F27" s="61">
        <v>23.3569023104785</v>
      </c>
      <c r="G27" s="62">
        <v>33.291565813523199</v>
      </c>
      <c r="H27" s="60">
        <v>1</v>
      </c>
      <c r="I27" s="61">
        <v>5.5974897665670902</v>
      </c>
      <c r="J27" s="62">
        <v>8.5648658581403794</v>
      </c>
      <c r="K27" s="60">
        <v>0</v>
      </c>
      <c r="L27" s="61">
        <v>2.33</v>
      </c>
      <c r="M27" s="62">
        <v>3.36475800546209</v>
      </c>
      <c r="N27" s="69"/>
      <c r="O27" s="107">
        <f t="shared" si="0"/>
        <v>2</v>
      </c>
      <c r="P27" s="70"/>
      <c r="V27" s="8"/>
      <c r="AM27" s="10"/>
      <c r="AS27" s="10"/>
      <c r="AY27" s="10"/>
      <c r="BD27" s="10"/>
    </row>
    <row r="28" spans="1:56" ht="12" customHeight="1" x14ac:dyDescent="0.2">
      <c r="B28" s="6"/>
      <c r="C28" s="58" t="s">
        <v>5</v>
      </c>
      <c r="D28" s="75"/>
      <c r="E28" s="60">
        <v>0</v>
      </c>
      <c r="F28" s="61">
        <v>24.459060277014601</v>
      </c>
      <c r="G28" s="62">
        <v>24.923691571939901</v>
      </c>
      <c r="H28" s="60">
        <v>1</v>
      </c>
      <c r="I28" s="61">
        <v>5.1830965518075196</v>
      </c>
      <c r="J28" s="62">
        <v>5.8765125659323596</v>
      </c>
      <c r="K28" s="60">
        <v>0</v>
      </c>
      <c r="L28" s="61">
        <v>1.56</v>
      </c>
      <c r="M28" s="62">
        <v>2.8091418914775201</v>
      </c>
      <c r="N28" s="69"/>
      <c r="O28" s="107">
        <f t="shared" si="0"/>
        <v>1</v>
      </c>
      <c r="P28" s="70"/>
      <c r="V28" s="8"/>
      <c r="AM28" s="10"/>
      <c r="AS28" s="10"/>
      <c r="AY28" s="10"/>
      <c r="BD28" s="10"/>
    </row>
    <row r="29" spans="1:56" ht="12" customHeight="1" x14ac:dyDescent="0.2">
      <c r="B29" s="6"/>
      <c r="C29" s="53" t="s">
        <v>6</v>
      </c>
      <c r="D29" s="74" t="s">
        <v>54</v>
      </c>
      <c r="E29" s="55">
        <v>1</v>
      </c>
      <c r="F29" s="56">
        <v>21.109354468006799</v>
      </c>
      <c r="G29" s="57">
        <v>38.577550475395</v>
      </c>
      <c r="H29" s="55">
        <v>1</v>
      </c>
      <c r="I29" s="56">
        <v>5.9731999242155096</v>
      </c>
      <c r="J29" s="57">
        <v>12.7129576930373</v>
      </c>
      <c r="K29" s="55">
        <v>0</v>
      </c>
      <c r="L29" s="56">
        <v>4.24</v>
      </c>
      <c r="M29" s="57">
        <v>4.9943098596786202</v>
      </c>
      <c r="N29" s="29"/>
      <c r="O29" s="106">
        <f t="shared" si="0"/>
        <v>2</v>
      </c>
      <c r="P29" s="35"/>
      <c r="AM29" s="10"/>
      <c r="AS29" s="10"/>
      <c r="AY29" s="10"/>
      <c r="BD29" s="10"/>
    </row>
    <row r="30" spans="1:56" ht="12" customHeight="1" x14ac:dyDescent="0.2">
      <c r="B30" s="6"/>
      <c r="C30" s="53" t="s">
        <v>7</v>
      </c>
      <c r="D30" s="74" t="s">
        <v>54</v>
      </c>
      <c r="E30" s="55">
        <v>1</v>
      </c>
      <c r="F30" s="56">
        <v>24.5287992189749</v>
      </c>
      <c r="G30" s="57">
        <v>37.119169282382302</v>
      </c>
      <c r="H30" s="55">
        <v>1</v>
      </c>
      <c r="I30" s="56">
        <v>5.3449299788176301</v>
      </c>
      <c r="J30" s="57">
        <v>9.4128153605715497</v>
      </c>
      <c r="K30" s="55">
        <v>0</v>
      </c>
      <c r="L30" s="56">
        <v>1.97</v>
      </c>
      <c r="M30" s="57">
        <v>2.9094311565894602</v>
      </c>
      <c r="N30" s="29"/>
      <c r="O30" s="106">
        <f t="shared" si="0"/>
        <v>2</v>
      </c>
      <c r="P30" s="35"/>
      <c r="AM30" s="10"/>
      <c r="AS30" s="10"/>
      <c r="AY30" s="10"/>
      <c r="BD30" s="10"/>
    </row>
    <row r="31" spans="1:56" ht="12" customHeight="1" x14ac:dyDescent="0.2">
      <c r="B31" s="6"/>
      <c r="C31" s="53" t="s">
        <v>8</v>
      </c>
      <c r="D31" s="74" t="s">
        <v>54</v>
      </c>
      <c r="E31" s="55">
        <v>1</v>
      </c>
      <c r="F31" s="56">
        <v>27.549089999728199</v>
      </c>
      <c r="G31" s="57">
        <v>42.823081024354003</v>
      </c>
      <c r="H31" s="55">
        <v>1</v>
      </c>
      <c r="I31" s="56">
        <v>6.6367594729832504</v>
      </c>
      <c r="J31" s="57">
        <v>13.4093789607097</v>
      </c>
      <c r="K31" s="55">
        <v>0</v>
      </c>
      <c r="L31" s="56">
        <v>3.97</v>
      </c>
      <c r="M31" s="57">
        <v>6.3547011944881104</v>
      </c>
      <c r="N31" s="29"/>
      <c r="O31" s="106">
        <f t="shared" si="0"/>
        <v>2</v>
      </c>
      <c r="P31" s="35"/>
      <c r="AM31" s="10"/>
      <c r="AS31" s="10"/>
      <c r="AY31" s="10"/>
      <c r="BD31" s="10"/>
    </row>
    <row r="32" spans="1:56" ht="12" customHeight="1" x14ac:dyDescent="0.2">
      <c r="A32" s="9"/>
      <c r="B32" s="6"/>
      <c r="C32" s="58" t="s">
        <v>9</v>
      </c>
      <c r="D32" s="75" t="s">
        <v>54</v>
      </c>
      <c r="E32" s="60">
        <v>1</v>
      </c>
      <c r="F32" s="61">
        <v>24.5716857457858</v>
      </c>
      <c r="G32" s="62">
        <v>38.8681618066352</v>
      </c>
      <c r="H32" s="60">
        <v>1</v>
      </c>
      <c r="I32" s="61">
        <v>5.4267342760151402</v>
      </c>
      <c r="J32" s="62">
        <v>11.609949006140001</v>
      </c>
      <c r="K32" s="60">
        <v>0</v>
      </c>
      <c r="L32" s="61">
        <v>1.1000000000000001</v>
      </c>
      <c r="M32" s="62">
        <v>4.5834835462653096</v>
      </c>
      <c r="N32" s="69"/>
      <c r="O32" s="107">
        <f t="shared" si="0"/>
        <v>2</v>
      </c>
      <c r="P32" s="70"/>
      <c r="AM32" s="10"/>
      <c r="AS32" s="10"/>
      <c r="AY32" s="10"/>
      <c r="BD32" s="10"/>
    </row>
    <row r="33" spans="1:56" ht="12" customHeight="1" x14ac:dyDescent="0.2">
      <c r="A33" s="9"/>
      <c r="B33" s="6"/>
      <c r="C33" s="58" t="s">
        <v>10</v>
      </c>
      <c r="D33" s="59"/>
      <c r="E33" s="60">
        <v>1</v>
      </c>
      <c r="F33" s="61">
        <v>22.4470954257716</v>
      </c>
      <c r="G33" s="62">
        <v>27.459123955509899</v>
      </c>
      <c r="H33" s="60">
        <v>1</v>
      </c>
      <c r="I33" s="61">
        <v>5.1689926026621302</v>
      </c>
      <c r="J33" s="62">
        <v>6.9364527347454903</v>
      </c>
      <c r="K33" s="60">
        <v>0</v>
      </c>
      <c r="L33" s="61">
        <v>1.36</v>
      </c>
      <c r="M33" s="62">
        <v>4.0259623185792801</v>
      </c>
      <c r="N33" s="69"/>
      <c r="O33" s="107">
        <f t="shared" si="0"/>
        <v>2</v>
      </c>
      <c r="P33" s="70"/>
      <c r="AM33" s="10"/>
      <c r="AS33" s="10"/>
      <c r="AY33" s="10"/>
      <c r="BD33" s="10"/>
    </row>
    <row r="34" spans="1:56" ht="12" customHeight="1" x14ac:dyDescent="0.2">
      <c r="A34" s="9"/>
      <c r="B34" s="6"/>
      <c r="C34" s="63" t="s">
        <v>11</v>
      </c>
      <c r="D34" s="64"/>
      <c r="E34" s="65">
        <v>0</v>
      </c>
      <c r="F34" s="66">
        <v>29.6566321982231</v>
      </c>
      <c r="G34" s="67">
        <v>29.492757771046001</v>
      </c>
      <c r="H34" s="65">
        <v>1</v>
      </c>
      <c r="I34" s="66">
        <v>6.1020820718618696</v>
      </c>
      <c r="J34" s="67">
        <v>8.1476173414546693</v>
      </c>
      <c r="K34" s="65">
        <v>0</v>
      </c>
      <c r="L34" s="66">
        <v>1.83</v>
      </c>
      <c r="M34" s="67">
        <v>3.9363247587002301</v>
      </c>
      <c r="N34" s="71"/>
      <c r="O34" s="108">
        <f t="shared" si="0"/>
        <v>1</v>
      </c>
      <c r="P34" s="72"/>
    </row>
    <row r="35" spans="1:56" ht="20.100000000000001" customHeight="1" x14ac:dyDescent="0.2">
      <c r="A35" s="9"/>
      <c r="B35" s="6"/>
      <c r="C35" s="26" t="s">
        <v>30</v>
      </c>
      <c r="D35" s="27"/>
      <c r="E35" s="37" t="str">
        <f>G22</f>
        <v>2019q4</v>
      </c>
      <c r="F35" s="37" t="s">
        <v>27</v>
      </c>
      <c r="G35" s="38" t="s">
        <v>28</v>
      </c>
      <c r="H35" s="37" t="str">
        <f>J22</f>
        <v>2019q4</v>
      </c>
      <c r="I35" s="37" t="s">
        <v>27</v>
      </c>
      <c r="J35" s="38" t="s">
        <v>28</v>
      </c>
      <c r="K35" s="37">
        <f>M22</f>
        <v>2018</v>
      </c>
      <c r="L35" s="37" t="s">
        <v>27</v>
      </c>
      <c r="M35" s="37" t="s">
        <v>28</v>
      </c>
      <c r="N35" s="39" t="s">
        <v>27</v>
      </c>
      <c r="O35" s="37" t="str">
        <f>H35</f>
        <v>2019q4</v>
      </c>
      <c r="P35" s="38" t="s">
        <v>28</v>
      </c>
    </row>
    <row r="36" spans="1:56" ht="15" customHeight="1" x14ac:dyDescent="0.2">
      <c r="C36" s="83" t="s">
        <v>55</v>
      </c>
      <c r="D36" s="85"/>
      <c r="E36" s="119">
        <v>-1</v>
      </c>
      <c r="F36" s="122">
        <v>55</v>
      </c>
      <c r="G36" s="116">
        <f>F36/F43</f>
        <v>0.13715710723192021</v>
      </c>
      <c r="H36" s="119">
        <v>-1</v>
      </c>
      <c r="I36" s="122">
        <v>41</v>
      </c>
      <c r="J36" s="116">
        <f>I36/I43</f>
        <v>0.10224438902743142</v>
      </c>
      <c r="K36" s="119">
        <v>-1</v>
      </c>
      <c r="L36" s="122">
        <v>139</v>
      </c>
      <c r="M36" s="116">
        <f>L36/L43</f>
        <v>0.34663341645885287</v>
      </c>
      <c r="N36" s="87">
        <v>18</v>
      </c>
      <c r="O36" s="102">
        <v>-3</v>
      </c>
      <c r="P36" s="88">
        <f>N36/N43</f>
        <v>4.488778054862843E-2</v>
      </c>
    </row>
    <row r="37" spans="1:56" ht="15" customHeight="1" x14ac:dyDescent="0.2">
      <c r="C37" s="84" t="s">
        <v>39</v>
      </c>
      <c r="D37" s="86"/>
      <c r="E37" s="120"/>
      <c r="F37" s="123"/>
      <c r="G37" s="117"/>
      <c r="H37" s="120"/>
      <c r="I37" s="123"/>
      <c r="J37" s="117"/>
      <c r="K37" s="120"/>
      <c r="L37" s="123"/>
      <c r="M37" s="117"/>
      <c r="N37" s="89">
        <v>20</v>
      </c>
      <c r="O37" s="103">
        <v>-2</v>
      </c>
      <c r="P37" s="90">
        <f>N37/N43</f>
        <v>4.9875311720698257E-2</v>
      </c>
    </row>
    <row r="38" spans="1:56" ht="15" customHeight="1" x14ac:dyDescent="0.2">
      <c r="C38" s="79" t="s">
        <v>56</v>
      </c>
      <c r="D38" s="80"/>
      <c r="E38" s="121"/>
      <c r="F38" s="124"/>
      <c r="G38" s="118"/>
      <c r="H38" s="121"/>
      <c r="I38" s="124"/>
      <c r="J38" s="118"/>
      <c r="K38" s="121"/>
      <c r="L38" s="124"/>
      <c r="M38" s="118"/>
      <c r="N38" s="91">
        <v>26</v>
      </c>
      <c r="O38" s="104">
        <v>-1</v>
      </c>
      <c r="P38" s="92">
        <f>N38/N43</f>
        <v>6.4837905236907731E-2</v>
      </c>
    </row>
    <row r="39" spans="1:56" ht="15" customHeight="1" x14ac:dyDescent="0.2">
      <c r="C39" s="83" t="s">
        <v>37</v>
      </c>
      <c r="D39" s="85"/>
      <c r="E39" s="119">
        <v>0</v>
      </c>
      <c r="F39" s="122">
        <v>89</v>
      </c>
      <c r="G39" s="116">
        <f>F39/F43</f>
        <v>0.22194513715710723</v>
      </c>
      <c r="H39" s="119">
        <v>0</v>
      </c>
      <c r="I39" s="122">
        <v>56</v>
      </c>
      <c r="J39" s="116">
        <f>I39/I43</f>
        <v>0.1396508728179551</v>
      </c>
      <c r="K39" s="119">
        <v>0</v>
      </c>
      <c r="L39" s="122">
        <v>225</v>
      </c>
      <c r="M39" s="116">
        <f>L39/L43</f>
        <v>0.56109725685785539</v>
      </c>
      <c r="N39" s="89">
        <v>44</v>
      </c>
      <c r="O39" s="102">
        <v>0</v>
      </c>
      <c r="P39" s="90">
        <f>N39/N43</f>
        <v>0.10972568578553615</v>
      </c>
    </row>
    <row r="40" spans="1:56" ht="15" customHeight="1" x14ac:dyDescent="0.2">
      <c r="C40" s="84" t="s">
        <v>38</v>
      </c>
      <c r="D40" s="86"/>
      <c r="E40" s="120"/>
      <c r="F40" s="123"/>
      <c r="G40" s="117"/>
      <c r="H40" s="120"/>
      <c r="I40" s="123"/>
      <c r="J40" s="117"/>
      <c r="K40" s="120"/>
      <c r="L40" s="123"/>
      <c r="M40" s="117"/>
      <c r="N40" s="89">
        <v>125</v>
      </c>
      <c r="O40" s="103">
        <v>1</v>
      </c>
      <c r="P40" s="90">
        <f>N40/N43</f>
        <v>0.3117206982543641</v>
      </c>
    </row>
    <row r="41" spans="1:56" ht="15" customHeight="1" x14ac:dyDescent="0.2">
      <c r="C41" s="79" t="s">
        <v>57</v>
      </c>
      <c r="D41" s="80"/>
      <c r="E41" s="121"/>
      <c r="F41" s="124"/>
      <c r="G41" s="118"/>
      <c r="H41" s="121"/>
      <c r="I41" s="124"/>
      <c r="J41" s="118"/>
      <c r="K41" s="121"/>
      <c r="L41" s="124"/>
      <c r="M41" s="118"/>
      <c r="N41" s="91">
        <v>146</v>
      </c>
      <c r="O41" s="104">
        <v>2</v>
      </c>
      <c r="P41" s="92">
        <f>N41/N43</f>
        <v>0.36408977556109728</v>
      </c>
    </row>
    <row r="42" spans="1:56" ht="15" customHeight="1" x14ac:dyDescent="0.2">
      <c r="C42" s="81" t="s">
        <v>58</v>
      </c>
      <c r="D42" s="82"/>
      <c r="E42" s="101">
        <v>1</v>
      </c>
      <c r="F42" s="94">
        <v>257</v>
      </c>
      <c r="G42" s="92">
        <f>F42/F43</f>
        <v>0.64089775561097262</v>
      </c>
      <c r="H42" s="101">
        <v>1</v>
      </c>
      <c r="I42" s="94">
        <v>304</v>
      </c>
      <c r="J42" s="92">
        <f>I42/I43</f>
        <v>0.75810473815461343</v>
      </c>
      <c r="K42" s="101">
        <v>1</v>
      </c>
      <c r="L42" s="94">
        <v>37</v>
      </c>
      <c r="M42" s="92">
        <f>L42/L43</f>
        <v>9.2269326683291769E-2</v>
      </c>
      <c r="N42" s="91">
        <v>22</v>
      </c>
      <c r="O42" s="104">
        <v>3</v>
      </c>
      <c r="P42" s="93">
        <f>N42/N43</f>
        <v>5.4862842892768077E-2</v>
      </c>
    </row>
    <row r="43" spans="1:56" ht="15" customHeight="1" x14ac:dyDescent="0.2">
      <c r="C43" s="30" t="s">
        <v>31</v>
      </c>
      <c r="D43" s="31"/>
      <c r="E43" s="95"/>
      <c r="F43" s="96">
        <f>F42+F39+F36</f>
        <v>401</v>
      </c>
      <c r="G43" s="97">
        <f>G42+G39+G36</f>
        <v>1</v>
      </c>
      <c r="H43" s="95"/>
      <c r="I43" s="96">
        <f>I42+I39+I36</f>
        <v>401</v>
      </c>
      <c r="J43" s="97">
        <f>J42+J39+J36</f>
        <v>0.99999999999999989</v>
      </c>
      <c r="K43" s="95"/>
      <c r="L43" s="96">
        <f>L42+L39+L36</f>
        <v>401</v>
      </c>
      <c r="M43" s="97">
        <f>M42+M39+M36</f>
        <v>1</v>
      </c>
      <c r="N43" s="94">
        <f>SUM(N36:N42)</f>
        <v>401</v>
      </c>
      <c r="O43" s="94"/>
      <c r="P43" s="92">
        <f>SUM(P36:P42)</f>
        <v>1</v>
      </c>
    </row>
    <row r="44" spans="1:56" ht="15" customHeight="1" x14ac:dyDescent="0.2">
      <c r="C44" s="125" t="s">
        <v>67</v>
      </c>
      <c r="D44" s="126"/>
      <c r="E44" s="126"/>
      <c r="F44" s="126"/>
      <c r="G44" s="126"/>
      <c r="H44" s="126"/>
      <c r="I44" s="126"/>
      <c r="J44" s="126"/>
      <c r="K44" s="126"/>
      <c r="L44" s="126"/>
      <c r="M44" s="126"/>
      <c r="N44" s="126"/>
      <c r="O44" s="126"/>
      <c r="P44" s="127"/>
    </row>
    <row r="45" spans="1:56" ht="54.95" customHeight="1" x14ac:dyDescent="0.2">
      <c r="C45" s="131" t="s">
        <v>60</v>
      </c>
      <c r="D45" s="132"/>
      <c r="E45" s="132"/>
      <c r="F45" s="132"/>
      <c r="G45" s="132"/>
      <c r="H45" s="132"/>
      <c r="I45" s="132"/>
      <c r="J45" s="132"/>
      <c r="K45" s="132"/>
      <c r="L45" s="132"/>
      <c r="M45" s="132"/>
      <c r="N45" s="132"/>
      <c r="O45" s="132"/>
      <c r="P45" s="133"/>
    </row>
    <row r="46" spans="1:56" ht="50.1" customHeight="1" x14ac:dyDescent="0.2">
      <c r="C46" s="113" t="s">
        <v>34</v>
      </c>
      <c r="D46" s="114"/>
      <c r="E46" s="114"/>
      <c r="F46" s="114"/>
      <c r="G46" s="114"/>
      <c r="H46" s="114"/>
      <c r="I46" s="114"/>
      <c r="J46" s="114"/>
      <c r="K46" s="114"/>
      <c r="L46" s="114"/>
      <c r="M46" s="114"/>
      <c r="N46" s="114"/>
      <c r="O46" s="114"/>
      <c r="P46" s="115"/>
    </row>
  </sheetData>
  <mergeCells count="35">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 ref="K21:M21"/>
    <mergeCell ref="C45:P45"/>
    <mergeCell ref="K36:K38"/>
    <mergeCell ref="L36:L38"/>
    <mergeCell ref="N21:P21"/>
    <mergeCell ref="N22:P22"/>
    <mergeCell ref="J36:J38"/>
    <mergeCell ref="M36:M38"/>
    <mergeCell ref="C46:P46"/>
    <mergeCell ref="J39:J41"/>
    <mergeCell ref="K39:K41"/>
    <mergeCell ref="L39:L41"/>
    <mergeCell ref="M39:M41"/>
    <mergeCell ref="E39:E41"/>
    <mergeCell ref="F39:F41"/>
    <mergeCell ref="G39:G41"/>
    <mergeCell ref="H39:H41"/>
    <mergeCell ref="I39:I41"/>
    <mergeCell ref="C44:P44"/>
  </mergeCells>
  <phoneticPr fontId="6" type="noConversion"/>
  <conditionalFormatting sqref="O36">
    <cfRule type="dataBar" priority="43">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7">
    <cfRule type="dataBar" priority="42">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8">
    <cfRule type="dataBar" priority="41">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9">
    <cfRule type="dataBar" priority="40">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40">
    <cfRule type="dataBar" priority="39">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1">
    <cfRule type="dataBar" priority="38">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2">
    <cfRule type="dataBar" priority="37">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7">
    <cfRule type="dataBar" priority="8">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{C4BDF74C-56AC-4CE9-9EEC-1B94AB7EFE36}</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4">
    <cfRule type="dataBar" priority="1">
      <dataBar showValue="0">
        <cfvo type="num" val="3"/>
        <cfvo type="num" val="-3"/>
        <color rgb="FFFF0000"/>
      </dataBar>
      <extLst>
        <ext xmlns:x14="http://schemas.microsoft.com/office/spreadsheetml/2009/9/main" uri="{B025F937-C7B1-47D3-B67F-A62EFF666E3E}">
          <x14:id>{A4EB642C-CE78-4A0B-B960-BD308960F625}</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C4BDF74C-56AC-4CE9-9EEC-1B94AB7EFE36}">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iconSet" priority="135"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34"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126"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125"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124"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123"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122"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121"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120"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107"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6"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5"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4"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3"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2"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1"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0"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99"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8"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7"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96"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95"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4"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3"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2"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1"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0"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89"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8"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7"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6"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5"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84"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83"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2"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1"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0"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79"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8"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7"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6"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5"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4"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3"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72"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71"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0"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69"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8"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7"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6"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65"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4"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3"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2"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61"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60"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45"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44"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2020-04-15T08:13:14Z</dcterms:modified>
</cp:coreProperties>
</file>