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chartsheets/sheet4.xml" ContentType="application/vnd.openxmlformats-officedocument.spreadsheetml.chart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70" windowWidth="19320" windowHeight="11340"/>
  </bookViews>
  <sheets>
    <sheet name="Quelle" sheetId="61" r:id="rId1"/>
    <sheet name="Diagramm1" sheetId="52" state="hidden" r:id="rId2"/>
    <sheet name="Diagramm5" sheetId="45" r:id="rId3"/>
    <sheet name="Diagramm9" sheetId="60" r:id="rId4"/>
    <sheet name="ZUSAMMENFASSUNG" sheetId="8" r:id="rId5"/>
    <sheet name="Baukredite" sheetId="63" r:id="rId6"/>
    <sheet name="Data Baukredite" sheetId="64" r:id="rId7"/>
  </sheets>
  <calcPr calcId="145621"/>
</workbook>
</file>

<file path=xl/calcChain.xml><?xml version="1.0" encoding="utf-8"?>
<calcChain xmlns="http://schemas.openxmlformats.org/spreadsheetml/2006/main">
  <c r="N43" i="8" l="1"/>
  <c r="P36" i="8" s="1"/>
  <c r="P37" i="8"/>
  <c r="P40" i="8"/>
  <c r="P41" i="8" l="1"/>
  <c r="P39" i="8"/>
  <c r="P42" i="8"/>
  <c r="P38" i="8"/>
  <c r="H35" i="8"/>
  <c r="O35" i="8" s="1"/>
  <c r="K35" i="8"/>
  <c r="E35" i="8"/>
  <c r="P43" i="8" l="1"/>
  <c r="L43" i="8"/>
  <c r="I43" i="8"/>
  <c r="F43" i="8"/>
  <c r="G36" i="8" l="1"/>
  <c r="G42" i="8"/>
  <c r="G39" i="8"/>
  <c r="M39" i="8"/>
  <c r="M42" i="8"/>
  <c r="M36" i="8"/>
  <c r="J36" i="8"/>
  <c r="J42" i="8"/>
  <c r="J39" i="8"/>
  <c r="M43" i="8" l="1"/>
  <c r="J43" i="8"/>
  <c r="G43" i="8"/>
</calcChain>
</file>

<file path=xl/sharedStrings.xml><?xml version="1.0" encoding="utf-8"?>
<sst xmlns="http://schemas.openxmlformats.org/spreadsheetml/2006/main" count="98" uniqueCount="73">
  <si>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</si>
  <si>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</si>
  <si>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</si>
  <si>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</si>
  <si>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</si>
  <si>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</si>
  <si>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</si>
  <si>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</si>
  <si>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</si>
  <si>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</si>
  <si>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</si>
  <si>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</si>
  <si>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</si>
  <si>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</si>
  <si>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</si>
  <si>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</si>
  <si>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</si>
  <si>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</si>
  <si>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</si>
  <si>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</si>
  <si>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</si>
  <si>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</si>
  <si>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</si>
  <si>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</si>
  <si>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</si>
  <si>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</si>
  <si>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</si>
  <si>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</si>
  <si>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</si>
  <si>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</si>
  <si>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</si>
  <si>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</si>
  <si>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</si>
  <si>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</si>
  <si>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</si>
  <si>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</si>
  <si>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</si>
  <si>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</si>
  <si>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</si>
  <si>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</si>
  <si>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</si>
  <si>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</si>
  <si>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</si>
  <si>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</si>
  <si>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</si>
  <si>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</si>
  <si>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</si>
  <si>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</si>
  <si>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</si>
  <si>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</si>
  <si>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</si>
  <si>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</si>
  <si>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</si>
  <si>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</si>
  <si>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</si>
  <si>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</si>
  <si>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</si>
  <si>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</si>
  <si>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</si>
  <si>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</si>
  <si>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</si>
  <si>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</si>
  <si>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</si>
  <si>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</si>
  <si>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</si>
  <si>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</si>
  <si>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</si>
  <si>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</si>
  <si>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</si>
  <si>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empirica-Blasenindex 2020q1</t>
  </si>
  <si>
    <t>2020q1</t>
  </si>
  <si>
    <t>Neuzusagen (vdp, Summe letzte 4 Quartale; re. Achse)</t>
  </si>
  <si>
    <t>Kreditbestand (Bundesbank)</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</si>
</sst>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
  </numFmts>
  <fonts count="32" x14ac:knownFonts="1">
    <font>
      <sz val="11"/>
      <name val="Arial"/>
    </font>
    <font>
      <sz val="11"/>
      <color theme="1"/>
      <name val="Calibri"/>
      <family val="2"/>
      <scheme val="minor"/>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1"/>
      <color rgb="FF9C0006"/>
      <name val="Calibri"/>
      <family val="2"/>
      <scheme val="minor"/>
    </font>
    <font>
      <sz val="11"/>
      <color theme="0"/>
      <name val="Calibri"/>
      <family val="2"/>
      <scheme val="minor"/>
    </font>
  </fonts>
  <fills count="10">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rgb="FFFFC7CE"/>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7">
    <xf numFmtId="0" fontId="0" fillId="0" borderId="0"/>
    <xf numFmtId="9" fontId="6" fillId="0" borderId="0" applyFont="0" applyFill="0" applyBorder="0" applyAlignment="0" applyProtection="0"/>
    <xf numFmtId="0" fontId="6" fillId="0" borderId="0"/>
    <xf numFmtId="0" fontId="27" fillId="0" borderId="0" applyNumberFormat="0" applyFill="0" applyBorder="0" applyAlignment="0" applyProtection="0"/>
    <xf numFmtId="9" fontId="6" fillId="0" borderId="0" applyFont="0" applyFill="0" applyBorder="0" applyAlignment="0" applyProtection="0"/>
    <xf numFmtId="0" fontId="30" fillId="9" borderId="0" applyNumberFormat="0" applyBorder="0" applyAlignment="0" applyProtection="0"/>
    <xf numFmtId="0" fontId="1" fillId="0" borderId="0"/>
  </cellStyleXfs>
  <cellXfs count="181">
    <xf numFmtId="0" fontId="0" fillId="0" borderId="0" xfId="0"/>
    <xf numFmtId="0" fontId="8" fillId="0" borderId="0" xfId="0" applyFont="1"/>
    <xf numFmtId="0" fontId="9" fillId="0" borderId="0" xfId="0" applyFont="1"/>
    <xf numFmtId="0" fontId="9" fillId="0" borderId="0" xfId="0" applyFont="1" applyAlignment="1">
      <alignment horizontal="right"/>
    </xf>
    <xf numFmtId="0" fontId="8" fillId="0" borderId="0" xfId="0" applyFont="1" applyAlignment="1">
      <alignment horizontal="center"/>
    </xf>
    <xf numFmtId="0" fontId="5" fillId="0" borderId="0" xfId="0" applyFont="1"/>
    <xf numFmtId="0" fontId="8" fillId="0" borderId="0" xfId="0" applyFont="1" applyAlignment="1">
      <alignment horizontal="left"/>
    </xf>
    <xf numFmtId="0" fontId="9" fillId="0" borderId="0" xfId="0" applyFont="1" applyAlignment="1">
      <alignment horizontal="left"/>
    </xf>
    <xf numFmtId="0" fontId="10" fillId="0" borderId="0" xfId="0" applyFont="1"/>
    <xf numFmtId="165" fontId="8"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7" fillId="2" borderId="2"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5" fillId="0" borderId="0" xfId="0" applyFont="1"/>
    <xf numFmtId="0" fontId="16" fillId="0" borderId="0" xfId="0" applyFont="1"/>
    <xf numFmtId="0" fontId="17" fillId="0" borderId="0" xfId="0" applyFont="1"/>
    <xf numFmtId="0" fontId="2" fillId="5" borderId="3" xfId="0" applyFont="1" applyFill="1" applyBorder="1" applyAlignment="1">
      <alignment vertical="center"/>
    </xf>
    <xf numFmtId="0" fontId="18" fillId="6" borderId="9" xfId="0" applyFont="1" applyFill="1" applyBorder="1" applyAlignment="1">
      <alignment vertical="top" wrapText="1"/>
    </xf>
    <xf numFmtId="0" fontId="11" fillId="4" borderId="6" xfId="0" applyFont="1" applyFill="1" applyBorder="1" applyAlignment="1">
      <alignment horizontal="center" vertical="center"/>
    </xf>
    <xf numFmtId="0" fontId="11" fillId="4" borderId="5" xfId="0" applyFont="1" applyFill="1" applyBorder="1" applyAlignment="1">
      <alignment horizontal="center" vertical="center"/>
    </xf>
    <xf numFmtId="0" fontId="11" fillId="4" borderId="4" xfId="0" applyFont="1" applyFill="1" applyBorder="1" applyAlignment="1">
      <alignment horizontal="center" vertical="center"/>
    </xf>
    <xf numFmtId="0" fontId="19" fillId="0" borderId="0" xfId="2" applyFont="1"/>
    <xf numFmtId="0" fontId="20" fillId="0" borderId="0" xfId="2" applyFont="1"/>
    <xf numFmtId="0" fontId="21" fillId="0" borderId="0" xfId="2" applyFont="1"/>
    <xf numFmtId="0" fontId="20" fillId="0" borderId="1" xfId="2" applyFont="1" applyBorder="1"/>
    <xf numFmtId="0" fontId="22" fillId="0" borderId="0" xfId="2" applyFont="1"/>
    <xf numFmtId="0" fontId="22" fillId="0" borderId="0" xfId="2" applyFont="1" applyBorder="1" applyAlignment="1">
      <alignment vertical="center" wrapText="1"/>
    </xf>
    <xf numFmtId="0" fontId="11" fillId="0" borderId="0" xfId="2" applyFont="1" applyBorder="1" applyAlignment="1">
      <alignment vertical="center" wrapText="1"/>
    </xf>
    <xf numFmtId="0" fontId="20" fillId="0" borderId="0" xfId="2" applyFont="1" applyBorder="1"/>
    <xf numFmtId="0" fontId="23" fillId="0" borderId="0" xfId="2" applyFont="1"/>
    <xf numFmtId="0" fontId="2" fillId="5" borderId="14" xfId="0" applyFont="1" applyFill="1" applyBorder="1"/>
    <xf numFmtId="0" fontId="2" fillId="5" borderId="2" xfId="0" applyFont="1" applyFill="1" applyBorder="1" applyAlignment="1">
      <alignment horizontal="right" vertical="center"/>
    </xf>
    <xf numFmtId="165" fontId="2" fillId="5" borderId="2" xfId="0" applyNumberFormat="1" applyFont="1" applyFill="1" applyBorder="1" applyAlignment="1">
      <alignment horizontal="center"/>
    </xf>
    <xf numFmtId="165"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5" fontId="2" fillId="5" borderId="0" xfId="0" applyNumberFormat="1" applyFont="1" applyFill="1" applyBorder="1" applyAlignment="1">
      <alignment horizontal="center"/>
    </xf>
    <xf numFmtId="165"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5" fontId="2" fillId="8" borderId="0" xfId="0" applyNumberFormat="1" applyFont="1" applyFill="1" applyBorder="1" applyAlignment="1">
      <alignment horizontal="center"/>
    </xf>
    <xf numFmtId="165"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5" fontId="2" fillId="8" borderId="1" xfId="0" applyNumberFormat="1" applyFont="1" applyFill="1" applyBorder="1" applyAlignment="1">
      <alignment horizontal="center"/>
    </xf>
    <xf numFmtId="165"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7"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164" fontId="2" fillId="5" borderId="11" xfId="1" applyNumberFormat="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8"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8" fillId="0" borderId="0" xfId="0" applyNumberFormat="1" applyFont="1"/>
    <xf numFmtId="0" fontId="20" fillId="0" borderId="0" xfId="2" applyFont="1" applyBorder="1" applyAlignment="1">
      <alignment horizontal="left" vertical="center" wrapText="1"/>
    </xf>
    <xf numFmtId="0" fontId="28" fillId="0" borderId="0" xfId="3" applyFont="1" applyAlignment="1">
      <alignment horizontal="center"/>
    </xf>
    <xf numFmtId="0" fontId="20" fillId="0" borderId="0" xfId="2" applyFont="1" applyAlignment="1">
      <alignment horizontal="left" wrapText="1"/>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wrapText="1"/>
    </xf>
    <xf numFmtId="0" fontId="9" fillId="5" borderId="4" xfId="0" applyFont="1" applyFill="1" applyBorder="1" applyAlignment="1">
      <alignment horizontal="center" vertical="top" wrapText="1"/>
    </xf>
    <xf numFmtId="0" fontId="9" fillId="5" borderId="6" xfId="0" applyFont="1" applyFill="1" applyBorder="1" applyAlignment="1">
      <alignment horizontal="center" vertical="top" wrapText="1"/>
    </xf>
    <xf numFmtId="0" fontId="9" fillId="5" borderId="5" xfId="0" applyFont="1" applyFill="1" applyBorder="1" applyAlignment="1">
      <alignment horizontal="center" vertical="top" wrapText="1"/>
    </xf>
    <xf numFmtId="0" fontId="7" fillId="5" borderId="4"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18" fillId="6" borderId="13" xfId="0" applyFont="1" applyFill="1" applyBorder="1" applyAlignment="1">
      <alignment horizontal="left" vertical="top"/>
    </xf>
    <xf numFmtId="0" fontId="18" fillId="6" borderId="0" xfId="0" applyFont="1" applyFill="1" applyBorder="1" applyAlignment="1">
      <alignment horizontal="left" vertical="top"/>
    </xf>
    <xf numFmtId="0" fontId="2" fillId="4" borderId="0" xfId="0" applyFont="1" applyFill="1" applyAlignment="1">
      <alignment horizontal="left" vertical="top" wrapText="1"/>
    </xf>
    <xf numFmtId="0" fontId="12" fillId="5" borderId="14" xfId="0" applyFont="1" applyFill="1" applyBorder="1" applyAlignment="1">
      <alignment horizontal="center" vertical="center"/>
    </xf>
    <xf numFmtId="0" fontId="12" fillId="5" borderId="2" xfId="0" applyFont="1" applyFill="1" applyBorder="1" applyAlignment="1">
      <alignment horizontal="center" vertical="center"/>
    </xf>
    <xf numFmtId="0" fontId="12" fillId="5" borderId="10" xfId="0" applyFont="1" applyFill="1" applyBorder="1" applyAlignment="1">
      <alignment horizontal="center" vertical="center"/>
    </xf>
    <xf numFmtId="0" fontId="13" fillId="5" borderId="15" xfId="0" quotePrefix="1" applyFont="1" applyFill="1" applyBorder="1" applyAlignment="1">
      <alignment horizontal="center" vertical="top"/>
    </xf>
    <xf numFmtId="0" fontId="13" fillId="5" borderId="1" xfId="0" quotePrefix="1" applyFont="1" applyFill="1" applyBorder="1" applyAlignment="1">
      <alignment horizontal="center" vertical="top"/>
    </xf>
    <xf numFmtId="0" fontId="13" fillId="5" borderId="11" xfId="0" quotePrefix="1" applyFont="1" applyFill="1" applyBorder="1" applyAlignment="1">
      <alignment horizontal="center" vertical="top"/>
    </xf>
    <xf numFmtId="0" fontId="9" fillId="0" borderId="14" xfId="0" applyFont="1" applyBorder="1" applyAlignment="1">
      <alignment horizontal="left" wrapText="1"/>
    </xf>
    <xf numFmtId="0" fontId="9" fillId="0" borderId="10" xfId="0" applyFont="1" applyBorder="1" applyAlignment="1">
      <alignment horizontal="left" wrapText="1"/>
    </xf>
    <xf numFmtId="0" fontId="9" fillId="0" borderId="13" xfId="0" applyFont="1" applyBorder="1" applyAlignment="1">
      <alignment horizontal="left" wrapText="1"/>
    </xf>
    <xf numFmtId="0" fontId="9" fillId="0" borderId="3" xfId="0" applyFont="1" applyBorder="1" applyAlignment="1">
      <alignment horizontal="left" wrapText="1"/>
    </xf>
    <xf numFmtId="0" fontId="9" fillId="0" borderId="15" xfId="0" applyFont="1" applyBorder="1" applyAlignment="1">
      <alignment horizontal="left" wrapText="1"/>
    </xf>
    <xf numFmtId="0" fontId="9"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1" fillId="0" borderId="0" xfId="6"/>
    <xf numFmtId="0" fontId="31" fillId="7" borderId="0" xfId="5" applyFont="1" applyFill="1" applyBorder="1"/>
    <xf numFmtId="0" fontId="31" fillId="7" borderId="0" xfId="6" applyFont="1" applyFill="1" applyBorder="1"/>
    <xf numFmtId="165" fontId="31" fillId="7" borderId="0" xfId="5" applyNumberFormat="1" applyFont="1" applyFill="1" applyBorder="1" applyAlignment="1">
      <alignment horizontal="center"/>
    </xf>
    <xf numFmtId="165" fontId="31" fillId="7" borderId="0" xfId="5" applyNumberFormat="1" applyFont="1" applyFill="1" applyBorder="1"/>
    <xf numFmtId="166" fontId="31" fillId="7" borderId="0" xfId="5" applyNumberFormat="1" applyFont="1" applyFill="1" applyBorder="1" applyAlignment="1">
      <alignment horizontal="center"/>
    </xf>
    <xf numFmtId="166" fontId="31" fillId="7" borderId="0" xfId="5" applyNumberFormat="1" applyFont="1" applyFill="1" applyBorder="1" applyAlignment="1">
      <alignment horizontal="right" indent="3"/>
    </xf>
    <xf numFmtId="0" fontId="31" fillId="7" borderId="0" xfId="5" applyFont="1" applyFill="1" applyBorder="1" applyAlignment="1">
      <alignment wrapText="1"/>
    </xf>
  </cellXfs>
  <cellStyles count="7">
    <cellStyle name="Hyperlink" xfId="3" builtinId="8"/>
    <cellStyle name="Prozent" xfId="1" builtinId="5"/>
    <cellStyle name="Prozent 2" xfId="4"/>
    <cellStyle name="Schlecht" xfId="5" builtinId="27"/>
    <cellStyle name="Standard" xfId="0" builtinId="0"/>
    <cellStyle name="Standard 2" xfId="2"/>
    <cellStyle name="Standard 3" xfId="6"/>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chartsheet" Target="chartsheets/sheet2.xml"/><Relationship Id="rId7" Type="http://schemas.openxmlformats.org/officeDocument/2006/relationships/worksheet" Target="worksheets/sheet3.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hartsheet" Target="chartsheets/sheet4.xml"/><Relationship Id="rId11" Type="http://schemas.openxmlformats.org/officeDocument/2006/relationships/calcChain" Target="calcChain.xml"/><Relationship Id="rId5" Type="http://schemas.openxmlformats.org/officeDocument/2006/relationships/worksheet" Target="worksheets/sheet2.xml"/><Relationship Id="rId10" Type="http://schemas.openxmlformats.org/officeDocument/2006/relationships/sharedStrings" Target="sharedStrings.xml"/><Relationship Id="rId4" Type="http://schemas.openxmlformats.org/officeDocument/2006/relationships/chartsheet" Target="chartsheets/sheet3.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142768384"/>
        <c:axId val="142950400"/>
      </c:lineChart>
      <c:catAx>
        <c:axId val="14276838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42950400"/>
        <c:crosses val="autoZero"/>
        <c:auto val="1"/>
        <c:lblAlgn val="ctr"/>
        <c:lblOffset val="100"/>
        <c:tickLblSkip val="2"/>
        <c:tickMarkSkip val="1"/>
        <c:noMultiLvlLbl val="0"/>
      </c:catAx>
      <c:valAx>
        <c:axId val="142950400"/>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42768384"/>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ZUSAMMENFASSUNG!$E$4:$BP$4</c:f>
              <c:numCache>
                <c:formatCode>#,##0.00</c:formatCode>
                <c:ptCount val="64"/>
                <c:pt idx="0">
                  <c:v>0</c:v>
                </c:pt>
                <c:pt idx="1">
                  <c:v>-7.535250600764546E-3</c:v>
                </c:pt>
                <c:pt idx="2">
                  <c:v>-6.8285870157365055E-3</c:v>
                </c:pt>
                <c:pt idx="3">
                  <c:v>-1.9874268562868915E-2</c:v>
                </c:pt>
                <c:pt idx="4">
                  <c:v>-2.4389979882815074E-2</c:v>
                </c:pt>
                <c:pt idx="5">
                  <c:v>-3.3461674670402862E-2</c:v>
                </c:pt>
                <c:pt idx="6">
                  <c:v>-5.2774603255171304E-2</c:v>
                </c:pt>
                <c:pt idx="7">
                  <c:v>-7.5638091959402964E-2</c:v>
                </c:pt>
                <c:pt idx="8">
                  <c:v>-0.13799874984404531</c:v>
                </c:pt>
                <c:pt idx="9">
                  <c:v>-0.16011624726159082</c:v>
                </c:pt>
                <c:pt idx="10">
                  <c:v>-0.20788821672314614</c:v>
                </c:pt>
                <c:pt idx="11">
                  <c:v>-0.24055258520549982</c:v>
                </c:pt>
                <c:pt idx="12">
                  <c:v>-0.28737986646404828</c:v>
                </c:pt>
                <c:pt idx="13">
                  <c:v>-0.35060353007774875</c:v>
                </c:pt>
                <c:pt idx="14">
                  <c:v>-0.36822137175798314</c:v>
                </c:pt>
                <c:pt idx="15">
                  <c:v>-0.41985585913010998</c:v>
                </c:pt>
                <c:pt idx="16">
                  <c:v>-0.41349700082685042</c:v>
                </c:pt>
                <c:pt idx="17">
                  <c:v>-0.39476381680962835</c:v>
                </c:pt>
                <c:pt idx="18">
                  <c:v>-0.31779131946570122</c:v>
                </c:pt>
                <c:pt idx="19">
                  <c:v>-0.30812244418372353</c:v>
                </c:pt>
                <c:pt idx="20">
                  <c:v>-0.32289171553246609</c:v>
                </c:pt>
                <c:pt idx="21">
                  <c:v>-0.29760393071660107</c:v>
                </c:pt>
                <c:pt idx="22">
                  <c:v>-0.31957227830993951</c:v>
                </c:pt>
                <c:pt idx="23">
                  <c:v>-0.29103274157089176</c:v>
                </c:pt>
                <c:pt idx="24">
                  <c:v>-0.29102460480503145</c:v>
                </c:pt>
                <c:pt idx="25">
                  <c:v>-0.21558012428328654</c:v>
                </c:pt>
                <c:pt idx="26">
                  <c:v>-0.17541603090111194</c:v>
                </c:pt>
                <c:pt idx="27">
                  <c:v>-0.19935950575734304</c:v>
                </c:pt>
                <c:pt idx="28">
                  <c:v>-0.21935175742518631</c:v>
                </c:pt>
                <c:pt idx="29">
                  <c:v>-0.20503460934612175</c:v>
                </c:pt>
                <c:pt idx="30">
                  <c:v>-0.12511001585506948</c:v>
                </c:pt>
                <c:pt idx="31">
                  <c:v>-0.14687879473574497</c:v>
                </c:pt>
                <c:pt idx="32">
                  <c:v>-5.9888412974189405E-2</c:v>
                </c:pt>
                <c:pt idx="33">
                  <c:v>-7.2605814765362792E-2</c:v>
                </c:pt>
                <c:pt idx="34">
                  <c:v>-4.9150909109225618E-3</c:v>
                </c:pt>
                <c:pt idx="35">
                  <c:v>1.5067110882420633E-2</c:v>
                </c:pt>
                <c:pt idx="36">
                  <c:v>8.0582775512829358E-2</c:v>
                </c:pt>
                <c:pt idx="37">
                  <c:v>0.10498634088864332</c:v>
                </c:pt>
                <c:pt idx="38">
                  <c:v>0.15078005915041315</c:v>
                </c:pt>
                <c:pt idx="39">
                  <c:v>0.16911706016324676</c:v>
                </c:pt>
                <c:pt idx="40">
                  <c:v>0.24064303407600049</c:v>
                </c:pt>
                <c:pt idx="41">
                  <c:v>0.28728605149100422</c:v>
                </c:pt>
                <c:pt idx="42">
                  <c:v>0.30650516510272863</c:v>
                </c:pt>
                <c:pt idx="43">
                  <c:v>0.33237639962059423</c:v>
                </c:pt>
                <c:pt idx="44">
                  <c:v>0.37693952891225391</c:v>
                </c:pt>
                <c:pt idx="45">
                  <c:v>0.38576736288968327</c:v>
                </c:pt>
                <c:pt idx="46">
                  <c:v>0.43501225648790837</c:v>
                </c:pt>
                <c:pt idx="47">
                  <c:v>0.47988543046203658</c:v>
                </c:pt>
                <c:pt idx="48">
                  <c:v>0.46537605128952242</c:v>
                </c:pt>
                <c:pt idx="49">
                  <c:v>0.50682575367762439</c:v>
                </c:pt>
                <c:pt idx="50">
                  <c:v>0.53847811190610329</c:v>
                </c:pt>
                <c:pt idx="51">
                  <c:v>0.564356199711881</c:v>
                </c:pt>
                <c:pt idx="52">
                  <c:v>0.6009249565457957</c:v>
                </c:pt>
                <c:pt idx="53">
                  <c:v>0.6346875704702043</c:v>
                </c:pt>
                <c:pt idx="54">
                  <c:v>0.66281050964051769</c:v>
                </c:pt>
                <c:pt idx="55">
                  <c:v>0.6936151185759265</c:v>
                </c:pt>
                <c:pt idx="56">
                  <c:v>0.71832211751194752</c:v>
                </c:pt>
                <c:pt idx="57" formatCode="0.00">
                  <c:v>0.74660793729885722</c:v>
                </c:pt>
                <c:pt idx="58" formatCode="0.00">
                  <c:v>0.76487340257850234</c:v>
                </c:pt>
                <c:pt idx="59" formatCode="0.00">
                  <c:v>0.79150004862686263</c:v>
                </c:pt>
                <c:pt idx="60" formatCode="0.00">
                  <c:v>0.79560325497756967</c:v>
                </c:pt>
              </c:numCache>
            </c:numRef>
          </c:val>
          <c:smooth val="0"/>
        </c:ser>
        <c:ser>
          <c:idx val="0"/>
          <c:order val="1"/>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ZUSAMMENFASSUNG!$E$3:$BP$3</c:f>
              <c:numCache>
                <c:formatCode>#,##0.00</c:formatCode>
                <c:ptCount val="64"/>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numCache>
            </c:numRef>
          </c:val>
          <c:smooth val="0"/>
        </c:ser>
        <c:ser>
          <c:idx val="3"/>
          <c:order val="2"/>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ZUSAMMENFASSUNG!$E$6:$BP$6</c:f>
              <c:numCache>
                <c:formatCode>#,##0.00</c:formatCode>
                <c:ptCount val="64"/>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1.40062359087608E-2</c:v>
                </c:pt>
                <c:pt idx="49" formatCode="0.00">
                  <c:v>1.066620156608792E-2</c:v>
                </c:pt>
                <c:pt idx="50" formatCode="0.00">
                  <c:v>9.2212964272513891E-3</c:v>
                </c:pt>
                <c:pt idx="51">
                  <c:v>1.0509146659692589E-2</c:v>
                </c:pt>
                <c:pt idx="52">
                  <c:v>6.9126184415773647E-3</c:v>
                </c:pt>
                <c:pt idx="53">
                  <c:v>7.3523721794840928E-3</c:v>
                </c:pt>
                <c:pt idx="54">
                  <c:v>8.1167060572744278E-3</c:v>
                </c:pt>
                <c:pt idx="55">
                  <c:v>1.9121019832036835E-2</c:v>
                </c:pt>
                <c:pt idx="56">
                  <c:v>4.1335924338340532E-2</c:v>
                </c:pt>
                <c:pt idx="57" formatCode="0.00">
                  <c:v>4.6644380174500955E-2</c:v>
                </c:pt>
                <c:pt idx="58" formatCode="0.00">
                  <c:v>4.9450427835429876E-2</c:v>
                </c:pt>
                <c:pt idx="59" formatCode="0.00">
                  <c:v>5.1743429468800881E-2</c:v>
                </c:pt>
                <c:pt idx="60" formatCode="0.00">
                  <c:v>9.2545028068870175E-2</c:v>
                </c:pt>
              </c:numCache>
            </c:numRef>
          </c:val>
          <c:smooth val="0"/>
        </c:ser>
        <c:ser>
          <c:idx val="2"/>
          <c:order val="3"/>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ZUSAMMENFASSUNG!$E$5:$BP$5</c:f>
              <c:numCache>
                <c:formatCode>#,##0.00</c:formatCode>
                <c:ptCount val="64"/>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ZUSAMMENFASSUNG!$E$8:$BP$8</c:f>
              <c:numCache>
                <c:formatCode>#,##0.00</c:formatCode>
                <c:ptCount val="64"/>
                <c:pt idx="0">
                  <c:v>0</c:v>
                </c:pt>
                <c:pt idx="1">
                  <c:v>-3.2512459689240814E-3</c:v>
                </c:pt>
                <c:pt idx="2">
                  <c:v>-4.1490765171504056E-3</c:v>
                </c:pt>
                <c:pt idx="3">
                  <c:v>-1.6522245804490014E-2</c:v>
                </c:pt>
                <c:pt idx="4">
                  <c:v>-1.8765722790711051E-2</c:v>
                </c:pt>
                <c:pt idx="5">
                  <c:v>-2.2969977931641666E-2</c:v>
                </c:pt>
                <c:pt idx="6">
                  <c:v>-3.5307478455157977E-2</c:v>
                </c:pt>
                <c:pt idx="7">
                  <c:v>-4.8425556932480698E-2</c:v>
                </c:pt>
                <c:pt idx="8">
                  <c:v>-7.2380932398410203E-2</c:v>
                </c:pt>
                <c:pt idx="9">
                  <c:v>-8.949855605297323E-2</c:v>
                </c:pt>
                <c:pt idx="10">
                  <c:v>-0.18870521936913517</c:v>
                </c:pt>
                <c:pt idx="11">
                  <c:v>-0.20113707247550741</c:v>
                </c:pt>
                <c:pt idx="12">
                  <c:v>-0.20699302171536169</c:v>
                </c:pt>
                <c:pt idx="13">
                  <c:v>-0.24126250699408178</c:v>
                </c:pt>
                <c:pt idx="14">
                  <c:v>-0.31877035973940154</c:v>
                </c:pt>
                <c:pt idx="15">
                  <c:v>-0.34706021334032927</c:v>
                </c:pt>
                <c:pt idx="16">
                  <c:v>-0.34537187309658002</c:v>
                </c:pt>
                <c:pt idx="17">
                  <c:v>-0.32418631795983754</c:v>
                </c:pt>
                <c:pt idx="18">
                  <c:v>-0.35737212438443028</c:v>
                </c:pt>
                <c:pt idx="19">
                  <c:v>-0.36022288509809453</c:v>
                </c:pt>
                <c:pt idx="20">
                  <c:v>-0.37612071564632094</c:v>
                </c:pt>
                <c:pt idx="21">
                  <c:v>-0.3722698340447797</c:v>
                </c:pt>
                <c:pt idx="22">
                  <c:v>-0.39947122031608678</c:v>
                </c:pt>
                <c:pt idx="23">
                  <c:v>-0.38011037562107658</c:v>
                </c:pt>
                <c:pt idx="24">
                  <c:v>-0.38578309413680306</c:v>
                </c:pt>
                <c:pt idx="25">
                  <c:v>-0.39301327380761597</c:v>
                </c:pt>
                <c:pt idx="26">
                  <c:v>-0.37321744518592975</c:v>
                </c:pt>
                <c:pt idx="27">
                  <c:v>-0.37679084824983605</c:v>
                </c:pt>
                <c:pt idx="28">
                  <c:v>-0.37912070543457455</c:v>
                </c:pt>
                <c:pt idx="29">
                  <c:v>-0.36966516244341147</c:v>
                </c:pt>
                <c:pt idx="30">
                  <c:v>-0.3174059799665509</c:v>
                </c:pt>
                <c:pt idx="31">
                  <c:v>-0.31838995189908875</c:v>
                </c:pt>
                <c:pt idx="32">
                  <c:v>-0.29256279605874036</c:v>
                </c:pt>
                <c:pt idx="33">
                  <c:v>-0.29512300043952522</c:v>
                </c:pt>
                <c:pt idx="34">
                  <c:v>-0.24847371451583294</c:v>
                </c:pt>
                <c:pt idx="35">
                  <c:v>-0.22672121195171555</c:v>
                </c:pt>
                <c:pt idx="36">
                  <c:v>-0.20684423829505855</c:v>
                </c:pt>
                <c:pt idx="37">
                  <c:v>-0.19332317199694735</c:v>
                </c:pt>
                <c:pt idx="38">
                  <c:v>-0.16320538081715091</c:v>
                </c:pt>
                <c:pt idx="39">
                  <c:v>-0.15155124300817296</c:v>
                </c:pt>
                <c:pt idx="40">
                  <c:v>-0.1317501792229403</c:v>
                </c:pt>
                <c:pt idx="41">
                  <c:v>-0.10937320556628329</c:v>
                </c:pt>
                <c:pt idx="42">
                  <c:v>-6.7040730799771575E-2</c:v>
                </c:pt>
                <c:pt idx="43">
                  <c:v>-5.8148105039055376E-2</c:v>
                </c:pt>
                <c:pt idx="44">
                  <c:v>-1.7479707280647079E-2</c:v>
                </c:pt>
                <c:pt idx="45">
                  <c:v>-9.2988946433848665E-4</c:v>
                </c:pt>
                <c:pt idx="46">
                  <c:v>-3.08436867026888E-3</c:v>
                </c:pt>
                <c:pt idx="47">
                  <c:v>3.0473134366125976E-2</c:v>
                </c:pt>
                <c:pt idx="48">
                  <c:v>1.8501558977190198E-2</c:v>
                </c:pt>
                <c:pt idx="49">
                  <c:v>4.0166550391521977E-2</c:v>
                </c:pt>
                <c:pt idx="50">
                  <c:v>0.10480532410681284</c:v>
                </c:pt>
                <c:pt idx="51">
                  <c:v>0.11762728666492316</c:v>
                </c:pt>
                <c:pt idx="52">
                  <c:v>0.13672815461039434</c:v>
                </c:pt>
                <c:pt idx="53">
                  <c:v>0.15183809304487103</c:v>
                </c:pt>
                <c:pt idx="54">
                  <c:v>0.17202917651431862</c:v>
                </c:pt>
                <c:pt idx="55">
                  <c:v>0.18728025495800921</c:v>
                </c:pt>
                <c:pt idx="56">
                  <c:v>0.20033398108458514</c:v>
                </c:pt>
                <c:pt idx="57">
                  <c:v>0.21916109504362524</c:v>
                </c:pt>
                <c:pt idx="58">
                  <c:v>0.23986260695885747</c:v>
                </c:pt>
                <c:pt idx="59">
                  <c:v>0.2479358573672002</c:v>
                </c:pt>
                <c:pt idx="60" formatCode="0.00">
                  <c:v>0.26313625701721755</c:v>
                </c:pt>
              </c:numCache>
            </c:numRef>
          </c:val>
          <c:smooth val="0"/>
        </c:ser>
        <c:dLbls>
          <c:showLegendKey val="0"/>
          <c:showVal val="0"/>
          <c:showCatName val="0"/>
          <c:showSerName val="0"/>
          <c:showPercent val="0"/>
          <c:showBubbleSize val="0"/>
        </c:dLbls>
        <c:marker val="1"/>
        <c:smooth val="0"/>
        <c:axId val="219719552"/>
        <c:axId val="219910528"/>
      </c:lineChart>
      <c:catAx>
        <c:axId val="21971955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19910528"/>
        <c:crosses val="autoZero"/>
        <c:auto val="1"/>
        <c:lblAlgn val="ctr"/>
        <c:lblOffset val="100"/>
        <c:tickLblSkip val="2"/>
        <c:tickMarkSkip val="1"/>
        <c:noMultiLvlLbl val="0"/>
      </c:catAx>
      <c:valAx>
        <c:axId val="21991052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19719552"/>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ZUSAMMENFASSUNG!$E$9:$BP$9</c:f>
              <c:numCache>
                <c:formatCode>#,##0.00</c:formatCode>
                <c:ptCount val="64"/>
                <c:pt idx="0">
                  <c:v>0</c:v>
                </c:pt>
                <c:pt idx="1">
                  <c:v>-7.5124596892408137E-4</c:v>
                </c:pt>
                <c:pt idx="2">
                  <c:v>-1.6490765171504052E-3</c:v>
                </c:pt>
                <c:pt idx="3">
                  <c:v>-9.0222458044900127E-3</c:v>
                </c:pt>
                <c:pt idx="4">
                  <c:v>-1.1265722790711053E-2</c:v>
                </c:pt>
                <c:pt idx="5">
                  <c:v>-1.5469977931641666E-2</c:v>
                </c:pt>
                <c:pt idx="6">
                  <c:v>-2.7807478455157977E-2</c:v>
                </c:pt>
                <c:pt idx="7">
                  <c:v>-4.0925556932480692E-2</c:v>
                </c:pt>
                <c:pt idx="8">
                  <c:v>-6.2380932398410215E-2</c:v>
                </c:pt>
                <c:pt idx="9">
                  <c:v>-7.9498556052973235E-2</c:v>
                </c:pt>
                <c:pt idx="10">
                  <c:v>-0.16620521936913518</c:v>
                </c:pt>
                <c:pt idx="11">
                  <c:v>-0.17113707247550741</c:v>
                </c:pt>
                <c:pt idx="12">
                  <c:v>-0.17449302171536168</c:v>
                </c:pt>
                <c:pt idx="13">
                  <c:v>-0.22126250699408176</c:v>
                </c:pt>
                <c:pt idx="14">
                  <c:v>-0.29377035973940158</c:v>
                </c:pt>
                <c:pt idx="15">
                  <c:v>-0.32206021334032925</c:v>
                </c:pt>
                <c:pt idx="16">
                  <c:v>-0.31787187309657999</c:v>
                </c:pt>
                <c:pt idx="17">
                  <c:v>-0.29168631795983757</c:v>
                </c:pt>
                <c:pt idx="18">
                  <c:v>-0.33987212438443026</c:v>
                </c:pt>
                <c:pt idx="19">
                  <c:v>-0.34272288509809457</c:v>
                </c:pt>
                <c:pt idx="20">
                  <c:v>-0.35862071564632092</c:v>
                </c:pt>
                <c:pt idx="21">
                  <c:v>-0.35226983404477974</c:v>
                </c:pt>
                <c:pt idx="22">
                  <c:v>-0.37947122031608677</c:v>
                </c:pt>
                <c:pt idx="23">
                  <c:v>-0.35511037562107661</c:v>
                </c:pt>
                <c:pt idx="24">
                  <c:v>-0.35578309413680309</c:v>
                </c:pt>
                <c:pt idx="25">
                  <c:v>-0.35801327380761599</c:v>
                </c:pt>
                <c:pt idx="26">
                  <c:v>-0.33571744518592977</c:v>
                </c:pt>
                <c:pt idx="27">
                  <c:v>-0.33929084824983607</c:v>
                </c:pt>
                <c:pt idx="28">
                  <c:v>-0.33412070543457451</c:v>
                </c:pt>
                <c:pt idx="29">
                  <c:v>-0.32966516244341149</c:v>
                </c:pt>
                <c:pt idx="30">
                  <c:v>-0.26740597996655091</c:v>
                </c:pt>
                <c:pt idx="31">
                  <c:v>-0.26588995189908876</c:v>
                </c:pt>
                <c:pt idx="32">
                  <c:v>-0.24006279605874034</c:v>
                </c:pt>
                <c:pt idx="33">
                  <c:v>-0.23762300043952522</c:v>
                </c:pt>
                <c:pt idx="34">
                  <c:v>-0.18847371451583295</c:v>
                </c:pt>
                <c:pt idx="35">
                  <c:v>-0.15922121195171554</c:v>
                </c:pt>
                <c:pt idx="36">
                  <c:v>-0.13184423829505854</c:v>
                </c:pt>
                <c:pt idx="37">
                  <c:v>-0.12082317199694735</c:v>
                </c:pt>
                <c:pt idx="38">
                  <c:v>-8.5705380817150914E-2</c:v>
                </c:pt>
                <c:pt idx="39">
                  <c:v>-8.405124300817296E-2</c:v>
                </c:pt>
                <c:pt idx="40">
                  <c:v>-6.6750179222940284E-2</c:v>
                </c:pt>
                <c:pt idx="41">
                  <c:v>-4.1873205566283295E-2</c:v>
                </c:pt>
                <c:pt idx="42">
                  <c:v>2.959269200228435E-3</c:v>
                </c:pt>
                <c:pt idx="43">
                  <c:v>1.6851894960944629E-2</c:v>
                </c:pt>
                <c:pt idx="44">
                  <c:v>6.5020292719352932E-2</c:v>
                </c:pt>
                <c:pt idx="45">
                  <c:v>8.9070110535661523E-2</c:v>
                </c:pt>
                <c:pt idx="46">
                  <c:v>9.1915631329731129E-2</c:v>
                </c:pt>
                <c:pt idx="47">
                  <c:v>0.11547313436612597</c:v>
                </c:pt>
                <c:pt idx="48">
                  <c:v>0.1060015589771902</c:v>
                </c:pt>
                <c:pt idx="49">
                  <c:v>0.13766655039152198</c:v>
                </c:pt>
                <c:pt idx="50">
                  <c:v>0.18230532410681283</c:v>
                </c:pt>
                <c:pt idx="51">
                  <c:v>0.20262728666492316</c:v>
                </c:pt>
                <c:pt idx="52">
                  <c:v>0.22422815461039433</c:v>
                </c:pt>
                <c:pt idx="53">
                  <c:v>0.23433809304487105</c:v>
                </c:pt>
                <c:pt idx="54">
                  <c:v>0.26452917651431862</c:v>
                </c:pt>
                <c:pt idx="55">
                  <c:v>0.27728025495800923</c:v>
                </c:pt>
                <c:pt idx="56">
                  <c:v>0.29033398108458514</c:v>
                </c:pt>
                <c:pt idx="57" formatCode="0.00">
                  <c:v>0.31166109504362521</c:v>
                </c:pt>
                <c:pt idx="58" formatCode="0.00">
                  <c:v>0.34486260695885751</c:v>
                </c:pt>
                <c:pt idx="59" formatCode="0.00">
                  <c:v>0.35043585736720023</c:v>
                </c:pt>
                <c:pt idx="60" formatCode="0.00">
                  <c:v>0.37063625701721753</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ZUSAMMENFASSUNG!$E$8:$BP$8</c:f>
              <c:numCache>
                <c:formatCode>#,##0.00</c:formatCode>
                <c:ptCount val="64"/>
                <c:pt idx="0">
                  <c:v>0</c:v>
                </c:pt>
                <c:pt idx="1">
                  <c:v>-3.2512459689240814E-3</c:v>
                </c:pt>
                <c:pt idx="2">
                  <c:v>-4.1490765171504056E-3</c:v>
                </c:pt>
                <c:pt idx="3">
                  <c:v>-1.6522245804490014E-2</c:v>
                </c:pt>
                <c:pt idx="4">
                  <c:v>-1.8765722790711051E-2</c:v>
                </c:pt>
                <c:pt idx="5">
                  <c:v>-2.2969977931641666E-2</c:v>
                </c:pt>
                <c:pt idx="6">
                  <c:v>-3.5307478455157977E-2</c:v>
                </c:pt>
                <c:pt idx="7">
                  <c:v>-4.8425556932480698E-2</c:v>
                </c:pt>
                <c:pt idx="8">
                  <c:v>-7.2380932398410203E-2</c:v>
                </c:pt>
                <c:pt idx="9">
                  <c:v>-8.949855605297323E-2</c:v>
                </c:pt>
                <c:pt idx="10">
                  <c:v>-0.18870521936913517</c:v>
                </c:pt>
                <c:pt idx="11">
                  <c:v>-0.20113707247550741</c:v>
                </c:pt>
                <c:pt idx="12">
                  <c:v>-0.20699302171536169</c:v>
                </c:pt>
                <c:pt idx="13">
                  <c:v>-0.24126250699408178</c:v>
                </c:pt>
                <c:pt idx="14">
                  <c:v>-0.31877035973940154</c:v>
                </c:pt>
                <c:pt idx="15">
                  <c:v>-0.34706021334032927</c:v>
                </c:pt>
                <c:pt idx="16">
                  <c:v>-0.34537187309658002</c:v>
                </c:pt>
                <c:pt idx="17">
                  <c:v>-0.32418631795983754</c:v>
                </c:pt>
                <c:pt idx="18">
                  <c:v>-0.35737212438443028</c:v>
                </c:pt>
                <c:pt idx="19">
                  <c:v>-0.36022288509809453</c:v>
                </c:pt>
                <c:pt idx="20">
                  <c:v>-0.37612071564632094</c:v>
                </c:pt>
                <c:pt idx="21">
                  <c:v>-0.3722698340447797</c:v>
                </c:pt>
                <c:pt idx="22">
                  <c:v>-0.39947122031608678</c:v>
                </c:pt>
                <c:pt idx="23">
                  <c:v>-0.38011037562107658</c:v>
                </c:pt>
                <c:pt idx="24">
                  <c:v>-0.38578309413680306</c:v>
                </c:pt>
                <c:pt idx="25">
                  <c:v>-0.39301327380761597</c:v>
                </c:pt>
                <c:pt idx="26">
                  <c:v>-0.37321744518592975</c:v>
                </c:pt>
                <c:pt idx="27">
                  <c:v>-0.37679084824983605</c:v>
                </c:pt>
                <c:pt idx="28">
                  <c:v>-0.37912070543457455</c:v>
                </c:pt>
                <c:pt idx="29">
                  <c:v>-0.36966516244341147</c:v>
                </c:pt>
                <c:pt idx="30">
                  <c:v>-0.3174059799665509</c:v>
                </c:pt>
                <c:pt idx="31">
                  <c:v>-0.31838995189908875</c:v>
                </c:pt>
                <c:pt idx="32">
                  <c:v>-0.29256279605874036</c:v>
                </c:pt>
                <c:pt idx="33">
                  <c:v>-0.29512300043952522</c:v>
                </c:pt>
                <c:pt idx="34">
                  <c:v>-0.24847371451583294</c:v>
                </c:pt>
                <c:pt idx="35">
                  <c:v>-0.22672121195171555</c:v>
                </c:pt>
                <c:pt idx="36">
                  <c:v>-0.20684423829505855</c:v>
                </c:pt>
                <c:pt idx="37">
                  <c:v>-0.19332317199694735</c:v>
                </c:pt>
                <c:pt idx="38">
                  <c:v>-0.16320538081715091</c:v>
                </c:pt>
                <c:pt idx="39">
                  <c:v>-0.15155124300817296</c:v>
                </c:pt>
                <c:pt idx="40">
                  <c:v>-0.1317501792229403</c:v>
                </c:pt>
                <c:pt idx="41">
                  <c:v>-0.10937320556628329</c:v>
                </c:pt>
                <c:pt idx="42">
                  <c:v>-6.7040730799771575E-2</c:v>
                </c:pt>
                <c:pt idx="43">
                  <c:v>-5.8148105039055376E-2</c:v>
                </c:pt>
                <c:pt idx="44">
                  <c:v>-1.7479707280647079E-2</c:v>
                </c:pt>
                <c:pt idx="45">
                  <c:v>-9.2988946433848665E-4</c:v>
                </c:pt>
                <c:pt idx="46">
                  <c:v>-3.08436867026888E-3</c:v>
                </c:pt>
                <c:pt idx="47">
                  <c:v>3.0473134366125976E-2</c:v>
                </c:pt>
                <c:pt idx="48">
                  <c:v>1.8501558977190198E-2</c:v>
                </c:pt>
                <c:pt idx="49">
                  <c:v>4.0166550391521977E-2</c:v>
                </c:pt>
                <c:pt idx="50">
                  <c:v>0.10480532410681284</c:v>
                </c:pt>
                <c:pt idx="51">
                  <c:v>0.11762728666492316</c:v>
                </c:pt>
                <c:pt idx="52">
                  <c:v>0.13672815461039434</c:v>
                </c:pt>
                <c:pt idx="53">
                  <c:v>0.15183809304487103</c:v>
                </c:pt>
                <c:pt idx="54">
                  <c:v>0.17202917651431862</c:v>
                </c:pt>
                <c:pt idx="55">
                  <c:v>0.18728025495800921</c:v>
                </c:pt>
                <c:pt idx="56">
                  <c:v>0.20033398108458514</c:v>
                </c:pt>
                <c:pt idx="57">
                  <c:v>0.21916109504362524</c:v>
                </c:pt>
                <c:pt idx="58">
                  <c:v>0.23986260695885747</c:v>
                </c:pt>
                <c:pt idx="59">
                  <c:v>0.2479358573672002</c:v>
                </c:pt>
                <c:pt idx="60" formatCode="0.00">
                  <c:v>0.26313625701721755</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ZUSAMMENFASSUNG!$E$1:$BP$2</c:f>
              <c:multiLvlStrCache>
                <c:ptCount val="64"/>
                <c:lvl>
                  <c:pt idx="60">
                    <c:v>1</c:v>
                  </c:pt>
                  <c:pt idx="61">
                    <c:v> </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ZUSAMMENFASSUNG!$E$10:$BP$10</c:f>
              <c:numCache>
                <c:formatCode>#,##0.00</c:formatCode>
                <c:ptCount val="64"/>
                <c:pt idx="0">
                  <c:v>0</c:v>
                </c:pt>
                <c:pt idx="1">
                  <c:v>-3.3251245968924086E-2</c:v>
                </c:pt>
                <c:pt idx="2">
                  <c:v>-3.9149076517150404E-2</c:v>
                </c:pt>
                <c:pt idx="3">
                  <c:v>-1.9022245804490013E-2</c:v>
                </c:pt>
                <c:pt idx="4">
                  <c:v>-6.1265722790711054E-2</c:v>
                </c:pt>
                <c:pt idx="5">
                  <c:v>-6.5469977931641665E-2</c:v>
                </c:pt>
                <c:pt idx="6">
                  <c:v>-5.7807478455157976E-2</c:v>
                </c:pt>
                <c:pt idx="7">
                  <c:v>-9.3425556932480697E-2</c:v>
                </c:pt>
                <c:pt idx="8">
                  <c:v>-0.12238093239841021</c:v>
                </c:pt>
                <c:pt idx="9">
                  <c:v>-0.15449855605297325</c:v>
                </c:pt>
                <c:pt idx="10">
                  <c:v>-0.26620521936913522</c:v>
                </c:pt>
                <c:pt idx="11">
                  <c:v>-0.32113707247550743</c:v>
                </c:pt>
                <c:pt idx="12">
                  <c:v>-0.30699302171536164</c:v>
                </c:pt>
                <c:pt idx="13">
                  <c:v>-0.28126250699408178</c:v>
                </c:pt>
                <c:pt idx="14">
                  <c:v>-0.34877035973940157</c:v>
                </c:pt>
                <c:pt idx="15">
                  <c:v>-0.40456021334032927</c:v>
                </c:pt>
                <c:pt idx="16">
                  <c:v>-0.38787187309658</c:v>
                </c:pt>
                <c:pt idx="17">
                  <c:v>-0.35918631795983752</c:v>
                </c:pt>
                <c:pt idx="18">
                  <c:v>-0.35987212438443023</c:v>
                </c:pt>
                <c:pt idx="19">
                  <c:v>-0.38522288509809455</c:v>
                </c:pt>
                <c:pt idx="20">
                  <c:v>-0.39112071564632095</c:v>
                </c:pt>
                <c:pt idx="21">
                  <c:v>-0.39226983404477972</c:v>
                </c:pt>
                <c:pt idx="22">
                  <c:v>-0.40947122031608679</c:v>
                </c:pt>
                <c:pt idx="23">
                  <c:v>-0.42261037562107662</c:v>
                </c:pt>
                <c:pt idx="24">
                  <c:v>-0.43578309413680305</c:v>
                </c:pt>
                <c:pt idx="25">
                  <c:v>-0.45301327380761597</c:v>
                </c:pt>
                <c:pt idx="26">
                  <c:v>-0.45821744518592977</c:v>
                </c:pt>
                <c:pt idx="27">
                  <c:v>-0.45429084824983607</c:v>
                </c:pt>
                <c:pt idx="28">
                  <c:v>-0.46412070543457451</c:v>
                </c:pt>
                <c:pt idx="29">
                  <c:v>-0.44466516244341148</c:v>
                </c:pt>
                <c:pt idx="30">
                  <c:v>-0.43490597996655089</c:v>
                </c:pt>
                <c:pt idx="31">
                  <c:v>-0.43588995189908875</c:v>
                </c:pt>
                <c:pt idx="32">
                  <c:v>-0.40256279605874035</c:v>
                </c:pt>
                <c:pt idx="33">
                  <c:v>-0.41262300043952521</c:v>
                </c:pt>
                <c:pt idx="34">
                  <c:v>-0.37347371451583289</c:v>
                </c:pt>
                <c:pt idx="35">
                  <c:v>-0.37172121195171554</c:v>
                </c:pt>
                <c:pt idx="36">
                  <c:v>-0.38684423829505854</c:v>
                </c:pt>
                <c:pt idx="37">
                  <c:v>-0.38332317199694732</c:v>
                </c:pt>
                <c:pt idx="38">
                  <c:v>-0.37820538081715094</c:v>
                </c:pt>
                <c:pt idx="39">
                  <c:v>-0.33405124300817296</c:v>
                </c:pt>
                <c:pt idx="40">
                  <c:v>-0.34425017922294032</c:v>
                </c:pt>
                <c:pt idx="41">
                  <c:v>-0.3293732055662833</c:v>
                </c:pt>
                <c:pt idx="42">
                  <c:v>-0.32454073079977158</c:v>
                </c:pt>
                <c:pt idx="43">
                  <c:v>-0.30314810503905537</c:v>
                </c:pt>
                <c:pt idx="44">
                  <c:v>-0.28497970728064703</c:v>
                </c:pt>
                <c:pt idx="45">
                  <c:v>-0.29592988946433846</c:v>
                </c:pt>
                <c:pt idx="46">
                  <c:v>-0.28058436867026887</c:v>
                </c:pt>
                <c:pt idx="47">
                  <c:v>-0.21202686563387402</c:v>
                </c:pt>
                <c:pt idx="48">
                  <c:v>-0.24149844102280979</c:v>
                </c:pt>
                <c:pt idx="49">
                  <c:v>-0.23233344960847802</c:v>
                </c:pt>
                <c:pt idx="50">
                  <c:v>-0.14269467589318716</c:v>
                </c:pt>
                <c:pt idx="51">
                  <c:v>-0.14737271333507684</c:v>
                </c:pt>
                <c:pt idx="52">
                  <c:v>-0.14327184538960566</c:v>
                </c:pt>
                <c:pt idx="53">
                  <c:v>-0.10816190695512898</c:v>
                </c:pt>
                <c:pt idx="54">
                  <c:v>-0.10797082348568139</c:v>
                </c:pt>
                <c:pt idx="55">
                  <c:v>-9.021974504199079E-2</c:v>
                </c:pt>
                <c:pt idx="56">
                  <c:v>-6.2166018915414858E-2</c:v>
                </c:pt>
                <c:pt idx="57" formatCode="0.00">
                  <c:v>-6.5838904956374761E-2</c:v>
                </c:pt>
                <c:pt idx="58" formatCode="0.00">
                  <c:v>-7.5137393041142531E-2</c:v>
                </c:pt>
                <c:pt idx="59" formatCode="0.00">
                  <c:v>-8.2064142632799777E-2</c:v>
                </c:pt>
                <c:pt idx="60" formatCode="0.00">
                  <c:v>-8.1863742982782456E-2</c:v>
                </c:pt>
              </c:numCache>
            </c:numRef>
          </c:val>
          <c:smooth val="0"/>
        </c:ser>
        <c:dLbls>
          <c:showLegendKey val="0"/>
          <c:showVal val="0"/>
          <c:showCatName val="0"/>
          <c:showSerName val="0"/>
          <c:showPercent val="0"/>
          <c:showBubbleSize val="0"/>
        </c:dLbls>
        <c:marker val="1"/>
        <c:smooth val="0"/>
        <c:axId val="233521920"/>
        <c:axId val="233622144"/>
      </c:lineChart>
      <c:catAx>
        <c:axId val="23352192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33622144"/>
        <c:crosses val="autoZero"/>
        <c:auto val="1"/>
        <c:lblAlgn val="ctr"/>
        <c:lblOffset val="100"/>
        <c:tickLblSkip val="2"/>
        <c:tickMarkSkip val="1"/>
        <c:noMultiLvlLbl val="0"/>
      </c:catAx>
      <c:valAx>
        <c:axId val="233622144"/>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33521920"/>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920" b="1" i="0" u="none" strike="noStrike" kern="1200" baseline="0">
                <a:solidFill>
                  <a:sysClr val="windowText" lastClr="000000"/>
                </a:solidFill>
                <a:latin typeface="+mn-lt"/>
                <a:ea typeface="+mn-ea"/>
                <a:cs typeface="+mn-cs"/>
              </a:defRPr>
            </a:pPr>
            <a:r>
              <a:rPr lang="en-US"/>
              <a:t>Baukredite in Relation zum BIP</a:t>
            </a:r>
            <a:br>
              <a:rPr lang="en-US"/>
            </a:br>
            <a:r>
              <a:rPr lang="de-DE" sz="1200" b="1">
                <a:effectLst/>
              </a:rPr>
              <a:t>Kreditb</a:t>
            </a:r>
            <a:r>
              <a:rPr lang="en-US" sz="1200" b="1" i="0" baseline="0">
                <a:effectLst/>
              </a:rPr>
              <a:t>estand: </a:t>
            </a:r>
            <a:r>
              <a:rPr lang="en-US" sz="1200" b="0" i="0" baseline="0">
                <a:effectLst/>
              </a:rPr>
              <a:t>Wohnungsbaukredite inländischer Banken an inländische private Haushalte und Unternehmen</a:t>
            </a:r>
            <a:br>
              <a:rPr lang="en-US" sz="1200" b="0" i="0" baseline="0">
                <a:effectLst/>
              </a:rPr>
            </a:br>
            <a:r>
              <a:rPr lang="en-US" sz="1200" b="1" i="0" baseline="0">
                <a:effectLst/>
              </a:rPr>
              <a:t>Neuzusagen: </a:t>
            </a:r>
            <a:r>
              <a:rPr lang="de-DE" sz="1200" b="0">
                <a:effectLst/>
              </a:rPr>
              <a:t>Darlehensauszahlungen in Deutschland für Bau, Erwerb und Modernisierung von Wohnimmobilien</a:t>
            </a:r>
            <a:endParaRPr lang="de-DE" sz="1400">
              <a:effectLst/>
            </a:endParaRPr>
          </a:p>
        </c:rich>
      </c:tx>
      <c:layout/>
      <c:overlay val="0"/>
    </c:title>
    <c:autoTitleDeleted val="0"/>
    <c:plotArea>
      <c:layout>
        <c:manualLayout>
          <c:layoutTarget val="inner"/>
          <c:xMode val="edge"/>
          <c:yMode val="edge"/>
          <c:x val="5.1289028520400411E-2"/>
          <c:y val="0.16182709944440335"/>
          <c:w val="0.88548802872542531"/>
          <c:h val="0.69882501204270209"/>
        </c:manualLayout>
      </c:layout>
      <c:lineChart>
        <c:grouping val="standard"/>
        <c:varyColors val="0"/>
        <c:ser>
          <c:idx val="2"/>
          <c:order val="1"/>
          <c:tx>
            <c:strRef>
              <c:f>'Data Baukredite'!$C$4</c:f>
              <c:strCache>
                <c:ptCount val="1"/>
                <c:pt idx="0">
                  <c:v>Kreditbestand (Bundesbank)</c:v>
                </c:pt>
              </c:strCache>
            </c:strRef>
          </c:tx>
          <c:spPr>
            <a:ln>
              <a:solidFill>
                <a:schemeClr val="bg1">
                  <a:lumMod val="75000"/>
                </a:schemeClr>
              </a:solidFill>
            </a:ln>
          </c:spPr>
          <c:marker>
            <c:spPr>
              <a:solidFill>
                <a:schemeClr val="bg1">
                  <a:lumMod val="75000"/>
                </a:schemeClr>
              </a:solidFill>
              <a:ln>
                <a:solidFill>
                  <a:schemeClr val="bg1">
                    <a:lumMod val="75000"/>
                  </a:schemeClr>
                </a:solidFill>
              </a:ln>
            </c:spPr>
          </c:marker>
          <c:dPt>
            <c:idx val="16"/>
            <c:marker>
              <c:symbol val="triangle"/>
              <c:size val="10"/>
              <c:spPr>
                <a:solidFill>
                  <a:srgbClr val="FF6600"/>
                </a:solidFill>
                <a:ln>
                  <a:solidFill>
                    <a:srgbClr val="FF6600"/>
                  </a:solidFill>
                </a:ln>
              </c:spPr>
            </c:marker>
            <c:bubble3D val="0"/>
          </c:dPt>
          <c:dPt>
            <c:idx val="60"/>
            <c:marker>
              <c:symbol val="none"/>
            </c:marker>
            <c:bubble3D val="0"/>
            <c:spPr>
              <a:ln>
                <a:solidFill>
                  <a:schemeClr val="bg1">
                    <a:lumMod val="75000"/>
                  </a:schemeClr>
                </a:solidFill>
                <a:prstDash val="sysDot"/>
              </a:ln>
            </c:spPr>
          </c:dPt>
          <c:dPt>
            <c:idx val="61"/>
            <c:marker>
              <c:symbol val="triangle"/>
              <c:size val="10"/>
              <c:spPr>
                <a:solidFill>
                  <a:srgbClr val="FF6600"/>
                </a:solidFill>
                <a:ln>
                  <a:solidFill>
                    <a:srgbClr val="FF6600"/>
                  </a:solidFill>
                </a:ln>
              </c:spPr>
            </c:marker>
            <c:bubble3D val="0"/>
            <c:spPr>
              <a:ln>
                <a:solidFill>
                  <a:schemeClr val="bg1">
                    <a:lumMod val="75000"/>
                  </a:schemeClr>
                </a:solidFill>
                <a:prstDash val="sysDot"/>
              </a:ln>
            </c:spPr>
          </c:dPt>
          <c:cat>
            <c:multiLvlStrRef>
              <c:f>'Data Baukredite'!$A$5:$B$68</c:f>
              <c:multiLvlStrCache>
                <c:ptCount val="64"/>
                <c:lvl>
                  <c:pt idx="61">
                    <c:v>2</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'Data Baukredite'!$C$5:$C$68</c:f>
              <c:numCache>
                <c:formatCode>0.0</c:formatCode>
                <c:ptCount val="64"/>
                <c:pt idx="0">
                  <c:v>47.728999999999999</c:v>
                </c:pt>
                <c:pt idx="1">
                  <c:v>47.495000000000005</c:v>
                </c:pt>
                <c:pt idx="2">
                  <c:v>47.164000000000001</c:v>
                </c:pt>
                <c:pt idx="3">
                  <c:v>47.025999999999996</c:v>
                </c:pt>
                <c:pt idx="4">
                  <c:v>47.521999999999998</c:v>
                </c:pt>
                <c:pt idx="5">
                  <c:v>46.576000000000001</c:v>
                </c:pt>
                <c:pt idx="6">
                  <c:v>46.262</c:v>
                </c:pt>
                <c:pt idx="7">
                  <c:v>45.397999999999996</c:v>
                </c:pt>
                <c:pt idx="8">
                  <c:v>44.984000000000002</c:v>
                </c:pt>
                <c:pt idx="9">
                  <c:v>44.310999999999993</c:v>
                </c:pt>
                <c:pt idx="10">
                  <c:v>43.797999999999995</c:v>
                </c:pt>
                <c:pt idx="11">
                  <c:v>43.172999999999995</c:v>
                </c:pt>
                <c:pt idx="12">
                  <c:v>42.806999999999995</c:v>
                </c:pt>
                <c:pt idx="13">
                  <c:v>42.820999999999998</c:v>
                </c:pt>
                <c:pt idx="14">
                  <c:v>42.957999999999998</c:v>
                </c:pt>
                <c:pt idx="15">
                  <c:v>43.311999999999998</c:v>
                </c:pt>
                <c:pt idx="16">
                  <c:v>45.012999999999998</c:v>
                </c:pt>
                <c:pt idx="17">
                  <c:v>44.747999999999998</c:v>
                </c:pt>
                <c:pt idx="18">
                  <c:v>44.297000000000004</c:v>
                </c:pt>
                <c:pt idx="19">
                  <c:v>43.92</c:v>
                </c:pt>
                <c:pt idx="20">
                  <c:v>43.535000000000004</c:v>
                </c:pt>
                <c:pt idx="21">
                  <c:v>42.844000000000001</c:v>
                </c:pt>
                <c:pt idx="22">
                  <c:v>42.262</c:v>
                </c:pt>
                <c:pt idx="23">
                  <c:v>41.945</c:v>
                </c:pt>
                <c:pt idx="24">
                  <c:v>41.197000000000003</c:v>
                </c:pt>
                <c:pt idx="25">
                  <c:v>41.135000000000005</c:v>
                </c:pt>
                <c:pt idx="26">
                  <c:v>40.747</c:v>
                </c:pt>
                <c:pt idx="27">
                  <c:v>40.723999999999997</c:v>
                </c:pt>
                <c:pt idx="28">
                  <c:v>40.827999999999996</c:v>
                </c:pt>
                <c:pt idx="29">
                  <c:v>40.744999999999997</c:v>
                </c:pt>
                <c:pt idx="30">
                  <c:v>40.558</c:v>
                </c:pt>
                <c:pt idx="31">
                  <c:v>40.718000000000004</c:v>
                </c:pt>
                <c:pt idx="32">
                  <c:v>40.920999999999999</c:v>
                </c:pt>
                <c:pt idx="33">
                  <c:v>40.591000000000001</c:v>
                </c:pt>
                <c:pt idx="34">
                  <c:v>40.433999999999997</c:v>
                </c:pt>
                <c:pt idx="35">
                  <c:v>40.428000000000004</c:v>
                </c:pt>
                <c:pt idx="36">
                  <c:v>39.873000000000005</c:v>
                </c:pt>
                <c:pt idx="37">
                  <c:v>39.881999999999998</c:v>
                </c:pt>
                <c:pt idx="38">
                  <c:v>39.814</c:v>
                </c:pt>
                <c:pt idx="39">
                  <c:v>39.783000000000001</c:v>
                </c:pt>
                <c:pt idx="40">
                  <c:v>39.939</c:v>
                </c:pt>
                <c:pt idx="41">
                  <c:v>39.832000000000001</c:v>
                </c:pt>
                <c:pt idx="42">
                  <c:v>39.880000000000003</c:v>
                </c:pt>
                <c:pt idx="43">
                  <c:v>40.016999999999996</c:v>
                </c:pt>
                <c:pt idx="44">
                  <c:v>39.884999999999998</c:v>
                </c:pt>
                <c:pt idx="45">
                  <c:v>39.908000000000001</c:v>
                </c:pt>
                <c:pt idx="46">
                  <c:v>40.103000000000002</c:v>
                </c:pt>
                <c:pt idx="47">
                  <c:v>40.256999999999998</c:v>
                </c:pt>
                <c:pt idx="48">
                  <c:v>40.221000000000004</c:v>
                </c:pt>
                <c:pt idx="49">
                  <c:v>40.085000000000001</c:v>
                </c:pt>
                <c:pt idx="50">
                  <c:v>39.978999999999999</c:v>
                </c:pt>
                <c:pt idx="51">
                  <c:v>39.942999999999998</c:v>
                </c:pt>
                <c:pt idx="52">
                  <c:v>40.292000000000002</c:v>
                </c:pt>
                <c:pt idx="53">
                  <c:v>40.472999999999999</c:v>
                </c:pt>
                <c:pt idx="54">
                  <c:v>40.853999999999999</c:v>
                </c:pt>
                <c:pt idx="55">
                  <c:v>40.892000000000003</c:v>
                </c:pt>
                <c:pt idx="56">
                  <c:v>41.054000000000002</c:v>
                </c:pt>
                <c:pt idx="57">
                  <c:v>41.561</c:v>
                </c:pt>
                <c:pt idx="58">
                  <c:v>41.829000000000001</c:v>
                </c:pt>
                <c:pt idx="59">
                  <c:v>42.048000000000002</c:v>
                </c:pt>
                <c:pt idx="60">
                  <c:v>42.924000000000007</c:v>
                </c:pt>
                <c:pt idx="61">
                  <c:v>43.800000000000011</c:v>
                </c:pt>
              </c:numCache>
            </c:numRef>
          </c:val>
          <c:smooth val="0"/>
        </c:ser>
        <c:dLbls>
          <c:showLegendKey val="0"/>
          <c:showVal val="0"/>
          <c:showCatName val="0"/>
          <c:showSerName val="0"/>
          <c:showPercent val="0"/>
          <c:showBubbleSize val="0"/>
        </c:dLbls>
        <c:marker val="1"/>
        <c:smooth val="0"/>
        <c:axId val="143004416"/>
        <c:axId val="143005952"/>
      </c:lineChart>
      <c:lineChart>
        <c:grouping val="standard"/>
        <c:varyColors val="0"/>
        <c:ser>
          <c:idx val="0"/>
          <c:order val="0"/>
          <c:tx>
            <c:strRef>
              <c:f>'Data Baukredite'!$D$4</c:f>
              <c:strCache>
                <c:ptCount val="1"/>
                <c:pt idx="0">
                  <c:v>Neuzusagen (vdp, Summe letzte 4 Quartale; re. Achse)</c:v>
                </c:pt>
              </c:strCache>
            </c:strRef>
          </c:tx>
          <c:spPr>
            <a:ln>
              <a:solidFill>
                <a:schemeClr val="accent6">
                  <a:lumMod val="60000"/>
                  <a:lumOff val="40000"/>
                </a:schemeClr>
              </a:solidFill>
            </a:ln>
          </c:spPr>
          <c:marker>
            <c:spPr>
              <a:solidFill>
                <a:schemeClr val="accent6">
                  <a:lumMod val="60000"/>
                  <a:lumOff val="40000"/>
                </a:schemeClr>
              </a:solidFill>
              <a:ln>
                <a:solidFill>
                  <a:schemeClr val="accent6">
                    <a:lumMod val="60000"/>
                    <a:lumOff val="40000"/>
                  </a:schemeClr>
                </a:solidFill>
              </a:ln>
            </c:spPr>
          </c:marker>
          <c:dPt>
            <c:idx val="59"/>
            <c:marker>
              <c:symbol val="none"/>
            </c:marker>
            <c:bubble3D val="0"/>
            <c:spPr>
              <a:ln>
                <a:solidFill>
                  <a:schemeClr val="accent6">
                    <a:lumMod val="60000"/>
                    <a:lumOff val="40000"/>
                  </a:schemeClr>
                </a:solidFill>
                <a:prstDash val="sysDot"/>
              </a:ln>
            </c:spPr>
          </c:dPt>
          <c:dPt>
            <c:idx val="60"/>
            <c:marker>
              <c:symbol val="none"/>
            </c:marker>
            <c:bubble3D val="0"/>
            <c:spPr>
              <a:ln>
                <a:solidFill>
                  <a:schemeClr val="accent6">
                    <a:lumMod val="60000"/>
                    <a:lumOff val="40000"/>
                  </a:schemeClr>
                </a:solidFill>
                <a:prstDash val="sysDot"/>
              </a:ln>
            </c:spPr>
          </c:dPt>
          <c:dPt>
            <c:idx val="61"/>
            <c:marker>
              <c:symbol val="diamond"/>
              <c:size val="10"/>
              <c:spPr>
                <a:solidFill>
                  <a:srgbClr val="FF6600"/>
                </a:solidFill>
                <a:ln>
                  <a:solidFill>
                    <a:srgbClr val="FF6600"/>
                  </a:solidFill>
                </a:ln>
              </c:spPr>
            </c:marker>
            <c:bubble3D val="0"/>
            <c:spPr>
              <a:ln>
                <a:solidFill>
                  <a:schemeClr val="accent6">
                    <a:lumMod val="60000"/>
                    <a:lumOff val="40000"/>
                  </a:schemeClr>
                </a:solidFill>
                <a:prstDash val="sysDot"/>
              </a:ln>
            </c:spPr>
          </c:dPt>
          <c:val>
            <c:numRef>
              <c:f>'Data Baukredite'!$D$5:$D$68</c:f>
              <c:numCache>
                <c:formatCode>General</c:formatCode>
                <c:ptCount val="64"/>
                <c:pt idx="47" formatCode="#,##0.0">
                  <c:v>6.6813439264860737</c:v>
                </c:pt>
                <c:pt idx="48" formatCode="#,##0.0">
                  <c:v>6.5084946332654336</c:v>
                </c:pt>
                <c:pt idx="49" formatCode="#,##0.0">
                  <c:v>6.5916998203384303</c:v>
                </c:pt>
                <c:pt idx="50" formatCode="#,##0.0">
                  <c:v>6.5516380635995795</c:v>
                </c:pt>
                <c:pt idx="51" formatCode="#,##0.0">
                  <c:v>6.6040265147196147</c:v>
                </c:pt>
                <c:pt idx="52" formatCode="#,##0.0">
                  <c:v>6.4586155240000362</c:v>
                </c:pt>
                <c:pt idx="53" formatCode="#,##0.0">
                  <c:v>6.6051304132018887</c:v>
                </c:pt>
                <c:pt idx="54" formatCode="#,##0.0">
                  <c:v>6.6978235063704084</c:v>
                </c:pt>
                <c:pt idx="55" formatCode="#,##0.0">
                  <c:v>6.8114472979963345</c:v>
                </c:pt>
                <c:pt idx="56" formatCode="#,##0.0">
                  <c:v>6.7234032644887876</c:v>
                </c:pt>
                <c:pt idx="57" formatCode="#,##0.0">
                  <c:v>6.7583300346939241</c:v>
                </c:pt>
                <c:pt idx="58" formatCode="#,##0.0">
                  <c:v>6.9795329126597885</c:v>
                </c:pt>
                <c:pt idx="59" formatCode="#,##0.0">
                  <c:v>7.0764708697800636</c:v>
                </c:pt>
                <c:pt idx="60" formatCode="0.0">
                  <c:v>7.1734088269003387</c:v>
                </c:pt>
                <c:pt idx="61" formatCode="0.0">
                  <c:v>7.2703467840206137</c:v>
                </c:pt>
              </c:numCache>
            </c:numRef>
          </c:val>
          <c:smooth val="0"/>
        </c:ser>
        <c:dLbls>
          <c:showLegendKey val="0"/>
          <c:showVal val="0"/>
          <c:showCatName val="0"/>
          <c:showSerName val="0"/>
          <c:showPercent val="0"/>
          <c:showBubbleSize val="0"/>
        </c:dLbls>
        <c:marker val="1"/>
        <c:smooth val="0"/>
        <c:axId val="143013376"/>
        <c:axId val="143011840"/>
      </c:lineChart>
      <c:catAx>
        <c:axId val="143004416"/>
        <c:scaling>
          <c:orientation val="minMax"/>
        </c:scaling>
        <c:delete val="0"/>
        <c:axPos val="b"/>
        <c:numFmt formatCode="General" sourceLinked="1"/>
        <c:majorTickMark val="out"/>
        <c:minorTickMark val="none"/>
        <c:tickLblPos val="nextTo"/>
        <c:crossAx val="143005952"/>
        <c:crosses val="autoZero"/>
        <c:auto val="1"/>
        <c:lblAlgn val="ctr"/>
        <c:lblOffset val="100"/>
        <c:noMultiLvlLbl val="0"/>
      </c:catAx>
      <c:valAx>
        <c:axId val="143005952"/>
        <c:scaling>
          <c:orientation val="minMax"/>
        </c:scaling>
        <c:delete val="0"/>
        <c:axPos val="l"/>
        <c:majorGridlines/>
        <c:numFmt formatCode="0" sourceLinked="0"/>
        <c:majorTickMark val="out"/>
        <c:minorTickMark val="none"/>
        <c:tickLblPos val="nextTo"/>
        <c:crossAx val="143004416"/>
        <c:crosses val="autoZero"/>
        <c:crossBetween val="between"/>
      </c:valAx>
      <c:valAx>
        <c:axId val="143011840"/>
        <c:scaling>
          <c:orientation val="minMax"/>
          <c:max val="8"/>
          <c:min val="4"/>
        </c:scaling>
        <c:delete val="0"/>
        <c:axPos val="r"/>
        <c:numFmt formatCode="#,##0.0" sourceLinked="0"/>
        <c:majorTickMark val="out"/>
        <c:minorTickMark val="none"/>
        <c:tickLblPos val="nextTo"/>
        <c:crossAx val="143013376"/>
        <c:crosses val="max"/>
        <c:crossBetween val="between"/>
      </c:valAx>
      <c:catAx>
        <c:axId val="143013376"/>
        <c:scaling>
          <c:orientation val="minMax"/>
        </c:scaling>
        <c:delete val="1"/>
        <c:axPos val="b"/>
        <c:majorTickMark val="out"/>
        <c:minorTickMark val="none"/>
        <c:tickLblPos val="nextTo"/>
        <c:crossAx val="143011840"/>
        <c:crosses val="autoZero"/>
        <c:auto val="1"/>
        <c:lblAlgn val="ctr"/>
        <c:lblOffset val="100"/>
        <c:noMultiLvlLbl val="0"/>
      </c:catAx>
    </c:plotArea>
    <c:legend>
      <c:legendPos val="r"/>
      <c:layout>
        <c:manualLayout>
          <c:xMode val="edge"/>
          <c:yMode val="edge"/>
          <c:x val="0.35587245964464992"/>
          <c:y val="0.70772695080114789"/>
          <c:w val="0.57537978264775047"/>
          <c:h val="0.13256966278435267"/>
        </c:manualLayout>
      </c:layout>
      <c:overlay val="0"/>
    </c:legend>
    <c:plotVisOnly val="1"/>
    <c:dispBlanksAs val="gap"/>
    <c:showDLblsOverMax val="0"/>
  </c:chart>
  <c:spPr>
    <a:ln>
      <a:noFill/>
    </a:ln>
  </c:spPr>
  <c:txPr>
    <a:bodyPr/>
    <a:lstStyle/>
    <a:p>
      <a:pPr>
        <a:defRPr sz="1600"/>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8.xml"/></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chartsheets/sheet4.xml><?xml version="1.0" encoding="utf-8"?>
<chartsheet xmlns="http://schemas.openxmlformats.org/spreadsheetml/2006/main" xmlns:r="http://schemas.openxmlformats.org/officeDocument/2006/relationships">
  <sheetPr/>
  <sheetViews>
    <sheetView zoomScale="132" workbookViewId="0" zoomToFit="1"/>
  </sheetViews>
  <pageMargins left="0.7" right="0.7" top="0.78740157499999996" bottom="0.78740157499999996"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9294091" cy="6010852"/>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0.05431</cdr:x>
      <cdr:y>0.78966</cdr:y>
    </cdr:from>
    <cdr:to>
      <cdr:x>0.15261</cdr:x>
      <cdr:y>0.88428</cdr:y>
    </cdr:to>
    <cdr:sp macro="" textlink="">
      <cdr:nvSpPr>
        <cdr:cNvPr id="2" name="Textfeld 1"/>
        <cdr:cNvSpPr txBox="1"/>
      </cdr:nvSpPr>
      <cdr:spPr>
        <a:xfrm xmlns:a="http://schemas.openxmlformats.org/drawingml/2006/main">
          <a:off x="505113" y="4740850"/>
          <a:ext cx="914400" cy="5680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indent="0" defTabSz="914400" rtl="0" eaLnBrk="1" fontAlgn="auto" latinLnBrk="0" hangingPunct="1">
            <a:lnSpc>
              <a:spcPct val="100000"/>
            </a:lnSpc>
            <a:spcBef>
              <a:spcPts val="0"/>
            </a:spcBef>
            <a:spcAft>
              <a:spcPts val="0"/>
            </a:spcAft>
            <a:buClrTx/>
            <a:buSzTx/>
            <a:buFontTx/>
            <a:buNone/>
            <a:tabLst/>
            <a:defRPr/>
          </a:pPr>
          <a:r>
            <a:rPr lang="de-DE" sz="1600" b="1">
              <a:solidFill>
                <a:schemeClr val="bg1">
                  <a:lumMod val="75000"/>
                </a:schemeClr>
              </a:solidFill>
              <a:latin typeface="Times New Roman" panose="02020603050405020304" pitchFamily="18" charset="0"/>
              <a:cs typeface="Times New Roman" panose="02020603050405020304" pitchFamily="18" charset="0"/>
            </a:rPr>
            <a:t>Quelle: empirica</a:t>
          </a:r>
          <a:endParaRPr lang="de-DE" sz="900" b="0">
            <a:solidFill>
              <a:schemeClr val="bg1">
                <a:lumMod val="75000"/>
              </a:schemeClr>
            </a:solidFill>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0.26299</cdr:x>
      <cdr:y>0.29808</cdr:y>
    </cdr:from>
    <cdr:to>
      <cdr:x>0.3613</cdr:x>
      <cdr:y>0.45399</cdr:y>
    </cdr:to>
    <cdr:sp macro="" textlink="">
      <cdr:nvSpPr>
        <cdr:cNvPr id="3" name="Textfeld 2"/>
        <cdr:cNvSpPr txBox="1"/>
      </cdr:nvSpPr>
      <cdr:spPr>
        <a:xfrm xmlns:a="http://schemas.openxmlformats.org/drawingml/2006/main">
          <a:off x="2446193" y="1789547"/>
          <a:ext cx="914400" cy="9360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1100" b="1">
              <a:solidFill>
                <a:srgbClr val="FF6600"/>
              </a:solidFill>
            </a:rPr>
            <a:t>Finanzkrise 2008/09</a:t>
          </a:r>
          <a:r>
            <a:rPr lang="de-DE" sz="1100">
              <a:solidFill>
                <a:srgbClr val="FF6600"/>
              </a:solidFill>
            </a:rPr>
            <a:t> </a:t>
          </a:r>
          <a:br>
            <a:rPr lang="de-DE" sz="1100">
              <a:solidFill>
                <a:srgbClr val="FF6600"/>
              </a:solidFill>
            </a:rPr>
          </a:br>
          <a:r>
            <a:rPr lang="de-DE" sz="1100">
              <a:solidFill>
                <a:srgbClr val="FF6600"/>
              </a:solidFill>
            </a:rPr>
            <a:t>BIP -4% auf Jahresbasis</a:t>
          </a:r>
        </a:p>
      </cdr:txBody>
    </cdr:sp>
  </cdr:relSizeAnchor>
  <cdr:relSizeAnchor xmlns:cdr="http://schemas.openxmlformats.org/drawingml/2006/chartDrawing">
    <cdr:from>
      <cdr:x>0.83556</cdr:x>
      <cdr:y>0.56014</cdr:y>
    </cdr:from>
    <cdr:to>
      <cdr:x>0.93387</cdr:x>
      <cdr:y>0.71606</cdr:y>
    </cdr:to>
    <cdr:sp macro="" textlink="">
      <cdr:nvSpPr>
        <cdr:cNvPr id="4" name="Textfeld 1"/>
        <cdr:cNvSpPr txBox="1"/>
      </cdr:nvSpPr>
      <cdr:spPr>
        <a:xfrm xmlns:a="http://schemas.openxmlformats.org/drawingml/2006/main">
          <a:off x="7771822" y="3362902"/>
          <a:ext cx="914400" cy="9360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100" b="1">
              <a:solidFill>
                <a:srgbClr val="FF6600"/>
              </a:solidFill>
            </a:rPr>
            <a:t>Corona 2020</a:t>
          </a:r>
          <a:br>
            <a:rPr lang="de-DE" sz="1100" b="1">
              <a:solidFill>
                <a:srgbClr val="FF6600"/>
              </a:solidFill>
            </a:rPr>
          </a:br>
          <a:r>
            <a:rPr lang="de-DE" sz="1100" b="0">
              <a:solidFill>
                <a:srgbClr val="FF6600"/>
              </a:solidFill>
            </a:rPr>
            <a:t>Annahme:</a:t>
          </a:r>
          <a:br>
            <a:rPr lang="de-DE" sz="1100" b="0">
              <a:solidFill>
                <a:srgbClr val="FF6600"/>
              </a:solidFill>
            </a:rPr>
          </a:br>
          <a:r>
            <a:rPr lang="de-DE" sz="1100">
              <a:solidFill>
                <a:srgbClr val="FF6600"/>
              </a:solidFill>
            </a:rPr>
            <a:t>BIP -4% </a:t>
          </a:r>
          <a:br>
            <a:rPr lang="de-DE" sz="1100">
              <a:solidFill>
                <a:srgbClr val="FF6600"/>
              </a:solidFill>
            </a:rPr>
          </a:br>
          <a:r>
            <a:rPr lang="de-DE" sz="1100">
              <a:solidFill>
                <a:srgbClr val="FF6600"/>
              </a:solidFill>
            </a:rPr>
            <a:t>konstante/r </a:t>
          </a:r>
          <a:br>
            <a:rPr lang="de-DE" sz="1100">
              <a:solidFill>
                <a:srgbClr val="FF6600"/>
              </a:solidFill>
            </a:rPr>
          </a:br>
          <a:r>
            <a:rPr lang="de-DE" sz="1100">
              <a:solidFill>
                <a:srgbClr val="FF6600"/>
              </a:solidFill>
            </a:rPr>
            <a:t>Kreditbestand</a:t>
          </a:r>
          <a:br>
            <a:rPr lang="de-DE" sz="1100">
              <a:solidFill>
                <a:srgbClr val="FF6600"/>
              </a:solidFill>
            </a:rPr>
          </a:br>
          <a:r>
            <a:rPr lang="de-DE" sz="1100">
              <a:solidFill>
                <a:srgbClr val="FF6600"/>
              </a:solidFill>
            </a:rPr>
            <a:t>bzw. Neuzusagen</a:t>
          </a:r>
        </a:p>
      </cdr:txBody>
    </cdr:sp>
  </cdr:relSizeAnchor>
  <cdr:relSizeAnchor xmlns:cdr="http://schemas.openxmlformats.org/drawingml/2006/chartDrawing">
    <cdr:from>
      <cdr:x>0.84553</cdr:x>
      <cdr:y>0.23774</cdr:y>
    </cdr:from>
    <cdr:to>
      <cdr:x>0.94384</cdr:x>
      <cdr:y>0.39366</cdr:y>
    </cdr:to>
    <cdr:sp macro="" textlink="">
      <cdr:nvSpPr>
        <cdr:cNvPr id="5" name="Textfeld 1"/>
        <cdr:cNvSpPr txBox="1"/>
      </cdr:nvSpPr>
      <cdr:spPr>
        <a:xfrm xmlns:a="http://schemas.openxmlformats.org/drawingml/2006/main">
          <a:off x="7858413" y="1429039"/>
          <a:ext cx="913702" cy="93721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3600" b="1">
              <a:solidFill>
                <a:srgbClr val="FF6600"/>
              </a:solidFill>
            </a:rPr>
            <a:t>?</a:t>
          </a:r>
          <a:br>
            <a:rPr lang="de-DE" sz="3600" b="1">
              <a:solidFill>
                <a:srgbClr val="FF6600"/>
              </a:solidFill>
            </a:rPr>
          </a:br>
          <a:endParaRPr lang="de-DE" sz="3600">
            <a:solidFill>
              <a:srgbClr val="FF6600"/>
            </a:solidFill>
          </a:endParaRPr>
        </a:p>
      </cdr:txBody>
    </cdr:sp>
  </cdr:relSizeAnchor>
  <cdr:relSizeAnchor xmlns:cdr="http://schemas.openxmlformats.org/drawingml/2006/chartDrawing">
    <cdr:from>
      <cdr:x>0.84398</cdr:x>
      <cdr:y>0.3782</cdr:y>
    </cdr:from>
    <cdr:to>
      <cdr:x>0.94229</cdr:x>
      <cdr:y>0.53412</cdr:y>
    </cdr:to>
    <cdr:sp macro="" textlink="">
      <cdr:nvSpPr>
        <cdr:cNvPr id="6" name="Textfeld 1"/>
        <cdr:cNvSpPr txBox="1"/>
      </cdr:nvSpPr>
      <cdr:spPr>
        <a:xfrm xmlns:a="http://schemas.openxmlformats.org/drawingml/2006/main">
          <a:off x="7843981" y="2273301"/>
          <a:ext cx="913702" cy="93721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3600" b="1">
              <a:solidFill>
                <a:srgbClr val="FF6600"/>
              </a:solidFill>
            </a:rPr>
            <a:t>?</a:t>
          </a:r>
          <a:br>
            <a:rPr lang="de-DE" sz="3600" b="1">
              <a:solidFill>
                <a:srgbClr val="FF6600"/>
              </a:solidFill>
            </a:rPr>
          </a:br>
          <a:endParaRPr lang="de-DE" sz="3600">
            <a:solidFill>
              <a:srgbClr val="FF6600"/>
            </a:solidFill>
          </a:endParaRP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D7" sqref="D7"/>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45</v>
      </c>
    </row>
    <row r="5" spans="1:17" x14ac:dyDescent="0.2">
      <c r="C5" s="43"/>
      <c r="D5" s="43"/>
      <c r="E5" s="43"/>
      <c r="F5" s="43"/>
      <c r="G5" s="43"/>
      <c r="H5" s="43"/>
      <c r="I5" s="43"/>
      <c r="J5" s="43"/>
      <c r="K5" s="43"/>
      <c r="L5" s="43"/>
      <c r="M5" s="43"/>
      <c r="N5" s="43"/>
      <c r="O5" s="43"/>
    </row>
    <row r="6" spans="1:17" x14ac:dyDescent="0.2">
      <c r="A6" s="111" t="s">
        <v>53</v>
      </c>
      <c r="B6" s="111"/>
      <c r="C6" s="44"/>
    </row>
    <row r="7" spans="1:17" x14ac:dyDescent="0.2">
      <c r="C7" s="44" t="s">
        <v>46</v>
      </c>
      <c r="D7" s="44" t="s">
        <v>68</v>
      </c>
    </row>
    <row r="8" spans="1:17" x14ac:dyDescent="0.2">
      <c r="C8" s="44"/>
    </row>
    <row r="9" spans="1:17" ht="69.95" customHeight="1" x14ac:dyDescent="0.2">
      <c r="C9" s="45" t="s">
        <v>47</v>
      </c>
      <c r="D9" s="110" t="s">
        <v>59</v>
      </c>
      <c r="E9" s="110"/>
      <c r="F9" s="110"/>
      <c r="G9" s="110"/>
      <c r="H9" s="110"/>
      <c r="I9" s="110"/>
      <c r="J9" s="110"/>
      <c r="K9" s="110"/>
      <c r="L9" s="110"/>
      <c r="M9" s="110"/>
      <c r="N9" s="110"/>
      <c r="O9" s="110"/>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48</v>
      </c>
    </row>
    <row r="13" spans="1:17" x14ac:dyDescent="0.2">
      <c r="C13" s="41" t="s">
        <v>49</v>
      </c>
    </row>
    <row r="14" spans="1:17" x14ac:dyDescent="0.2">
      <c r="C14" s="41" t="s">
        <v>50</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51</v>
      </c>
    </row>
    <row r="21" spans="3:15" ht="30" customHeight="1" x14ac:dyDescent="0.2">
      <c r="C21" s="112" t="s">
        <v>61</v>
      </c>
      <c r="D21" s="112"/>
      <c r="E21" s="112"/>
      <c r="F21" s="112"/>
      <c r="G21" s="112"/>
      <c r="H21" s="112"/>
      <c r="I21" s="112"/>
      <c r="J21" s="112"/>
      <c r="K21" s="112"/>
      <c r="L21" s="112"/>
      <c r="M21" s="112"/>
      <c r="N21" s="112"/>
      <c r="O21" s="112"/>
    </row>
    <row r="24" spans="3:15" x14ac:dyDescent="0.2">
      <c r="C24" s="48" t="s">
        <v>52</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P46"/>
  <sheetViews>
    <sheetView zoomScale="85" zoomScaleNormal="85"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68"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9"/>
      <c r="BG1" s="99"/>
      <c r="BH1" s="99"/>
      <c r="BI1" s="3">
        <v>2019</v>
      </c>
      <c r="BJ1" s="99"/>
      <c r="BK1" s="99"/>
      <c r="BL1" s="99"/>
      <c r="BM1" s="3">
        <v>2020</v>
      </c>
      <c r="BN1" s="99"/>
      <c r="BO1" s="99"/>
      <c r="BP1" s="99"/>
    </row>
    <row r="2" spans="2:68"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M2" s="1">
        <v>1</v>
      </c>
      <c r="BN2" s="3" t="s">
        <v>16</v>
      </c>
      <c r="BO2" s="3" t="s">
        <v>16</v>
      </c>
      <c r="BP2" s="3" t="s">
        <v>16</v>
      </c>
    </row>
    <row r="3" spans="2:68" ht="12" customHeight="1" x14ac:dyDescent="0.2">
      <c r="B3" s="12" t="s">
        <v>23</v>
      </c>
      <c r="C3" s="18" t="s">
        <v>12</v>
      </c>
      <c r="E3" s="19">
        <v>0</v>
      </c>
      <c r="F3" s="19">
        <v>-4.5781174081068535E-3</v>
      </c>
      <c r="G3" s="19">
        <v>-7.3666790913789798E-4</v>
      </c>
      <c r="H3" s="19">
        <v>-1.2495263239874183E-2</v>
      </c>
      <c r="I3" s="19">
        <v>-1.1042923183505768E-2</v>
      </c>
      <c r="J3" s="19">
        <v>-1.8852741198925327E-2</v>
      </c>
      <c r="K3" s="19">
        <v>-2.8688710779819892E-2</v>
      </c>
      <c r="L3" s="19">
        <v>-2.8056416266092392E-2</v>
      </c>
      <c r="M3" s="19">
        <v>-5.5551468337519248E-2</v>
      </c>
      <c r="N3" s="19">
        <v>-7.6218877839246954E-2</v>
      </c>
      <c r="O3" s="19">
        <v>-7.3587578529477171E-2</v>
      </c>
      <c r="P3" s="19">
        <v>-9.0646429238421963E-2</v>
      </c>
      <c r="Q3" s="19">
        <v>-9.2845971409729555E-2</v>
      </c>
      <c r="R3" s="19">
        <v>-0.11821810252169998</v>
      </c>
      <c r="S3" s="19">
        <v>-0.19684347729726084</v>
      </c>
      <c r="T3" s="19">
        <v>-0.21729652176507375</v>
      </c>
      <c r="U3" s="19">
        <v>-0.19570077024175495</v>
      </c>
      <c r="V3" s="19">
        <v>-0.17671534648286358</v>
      </c>
      <c r="W3" s="19">
        <v>-0.1723269658620051</v>
      </c>
      <c r="X3" s="19">
        <v>-0.23017414035068687</v>
      </c>
      <c r="Y3" s="19">
        <v>-0.26002037872382966</v>
      </c>
      <c r="Z3" s="19">
        <v>-0.25463471152065303</v>
      </c>
      <c r="AA3" s="19">
        <v>-0.31572259517884999</v>
      </c>
      <c r="AB3" s="19">
        <v>-0.27932621185503537</v>
      </c>
      <c r="AC3" s="19">
        <v>-0.20264269078197419</v>
      </c>
      <c r="AD3" s="19">
        <v>-0.19939449869385534</v>
      </c>
      <c r="AE3" s="19">
        <v>-0.16207977478981958</v>
      </c>
      <c r="AF3" s="19">
        <v>-0.18467380577462397</v>
      </c>
      <c r="AG3" s="19">
        <v>-0.18152182609949016</v>
      </c>
      <c r="AH3" s="19">
        <v>-0.15070501201529091</v>
      </c>
      <c r="AI3" s="19">
        <v>-0.11167415701168362</v>
      </c>
      <c r="AJ3" s="19">
        <v>-0.11872299368664463</v>
      </c>
      <c r="AK3" s="19">
        <v>-0.13238765063672131</v>
      </c>
      <c r="AL3" s="19">
        <v>-0.10152431653104099</v>
      </c>
      <c r="AM3" s="19">
        <v>-5.9640120532624942E-2</v>
      </c>
      <c r="AN3" s="19">
        <v>-1.9274690628538042E-2</v>
      </c>
      <c r="AO3" s="19">
        <v>1.0121507099521946E-2</v>
      </c>
      <c r="AP3" s="19">
        <v>2.6463474832983194E-2</v>
      </c>
      <c r="AQ3" s="19">
        <v>5.2291410132520796E-2</v>
      </c>
      <c r="AR3" s="19">
        <v>8.233152632553728E-2</v>
      </c>
      <c r="AS3" s="19">
        <v>9.5605255265843639E-2</v>
      </c>
      <c r="AT3" s="19">
        <v>0.14307623704026304</v>
      </c>
      <c r="AU3" s="19">
        <v>0.15600550955915002</v>
      </c>
      <c r="AV3" s="19">
        <v>0.16059336202641117</v>
      </c>
      <c r="AW3" s="19">
        <v>0.18596779371206232</v>
      </c>
      <c r="AX3" s="19">
        <v>0.27668975441690774</v>
      </c>
      <c r="AY3" s="19">
        <v>0.29189698234476796</v>
      </c>
      <c r="AZ3" s="19">
        <v>0.35372722480489199</v>
      </c>
      <c r="BA3" s="19">
        <v>0.34207966242495769</v>
      </c>
      <c r="BB3" s="19">
        <v>0.37982524745454843</v>
      </c>
      <c r="BC3" s="19">
        <v>0.43078351146392818</v>
      </c>
      <c r="BD3" s="19">
        <v>0.45345617363548374</v>
      </c>
      <c r="BE3" s="19">
        <v>0.51353175644102511</v>
      </c>
      <c r="BF3" s="19">
        <v>0.53044392741539892</v>
      </c>
      <c r="BG3" s="19">
        <v>0.55031686406718949</v>
      </c>
      <c r="BH3" s="19">
        <v>0.56353751029688348</v>
      </c>
      <c r="BI3" s="19">
        <v>0.57031018126389543</v>
      </c>
      <c r="BJ3" s="100">
        <v>0.61439965875953839</v>
      </c>
      <c r="BK3" s="100">
        <v>0.62796851497823614</v>
      </c>
      <c r="BL3" s="100">
        <v>0.62858458439337306</v>
      </c>
      <c r="BM3" s="100">
        <v>0.63445603589166166</v>
      </c>
      <c r="BN3" s="100"/>
    </row>
    <row r="4" spans="2:68" ht="12" customHeight="1" x14ac:dyDescent="0.2">
      <c r="B4" s="13" t="s">
        <v>24</v>
      </c>
      <c r="C4" s="18" t="s">
        <v>12</v>
      </c>
      <c r="E4" s="19">
        <v>0</v>
      </c>
      <c r="F4" s="19">
        <v>-7.535250600764546E-3</v>
      </c>
      <c r="G4" s="19">
        <v>-6.8285870157365055E-3</v>
      </c>
      <c r="H4" s="19">
        <v>-1.9874268562868915E-2</v>
      </c>
      <c r="I4" s="19">
        <v>-2.4389979882815074E-2</v>
      </c>
      <c r="J4" s="19">
        <v>-3.3461674670402862E-2</v>
      </c>
      <c r="K4" s="19">
        <v>-5.2774603255171304E-2</v>
      </c>
      <c r="L4" s="19">
        <v>-7.5638091959402964E-2</v>
      </c>
      <c r="M4" s="19">
        <v>-0.13799874984404531</v>
      </c>
      <c r="N4" s="19">
        <v>-0.16011624726159082</v>
      </c>
      <c r="O4" s="19">
        <v>-0.20788821672314614</v>
      </c>
      <c r="P4" s="19">
        <v>-0.24055258520549982</v>
      </c>
      <c r="Q4" s="19">
        <v>-0.28737986646404828</v>
      </c>
      <c r="R4" s="19">
        <v>-0.35060353007774875</v>
      </c>
      <c r="S4" s="19">
        <v>-0.36822137175798314</v>
      </c>
      <c r="T4" s="19">
        <v>-0.41985585913010998</v>
      </c>
      <c r="U4" s="19">
        <v>-0.41349700082685042</v>
      </c>
      <c r="V4" s="19">
        <v>-0.39476381680962835</v>
      </c>
      <c r="W4" s="19">
        <v>-0.31779131946570122</v>
      </c>
      <c r="X4" s="19">
        <v>-0.30812244418372353</v>
      </c>
      <c r="Y4" s="19">
        <v>-0.32289171553246609</v>
      </c>
      <c r="Z4" s="19">
        <v>-0.29760393071660107</v>
      </c>
      <c r="AA4" s="19">
        <v>-0.31957227830993951</v>
      </c>
      <c r="AB4" s="19">
        <v>-0.29103274157089176</v>
      </c>
      <c r="AC4" s="19">
        <v>-0.29102460480503145</v>
      </c>
      <c r="AD4" s="19">
        <v>-0.21558012428328654</v>
      </c>
      <c r="AE4" s="19">
        <v>-0.17541603090111194</v>
      </c>
      <c r="AF4" s="19">
        <v>-0.19935950575734304</v>
      </c>
      <c r="AG4" s="19">
        <v>-0.21935175742518631</v>
      </c>
      <c r="AH4" s="19">
        <v>-0.20503460934612175</v>
      </c>
      <c r="AI4" s="19">
        <v>-0.12511001585506948</v>
      </c>
      <c r="AJ4" s="19">
        <v>-0.14687879473574497</v>
      </c>
      <c r="AK4" s="19">
        <v>-5.9888412974189405E-2</v>
      </c>
      <c r="AL4" s="19">
        <v>-7.2605814765362792E-2</v>
      </c>
      <c r="AM4" s="19">
        <v>-4.9150909109225618E-3</v>
      </c>
      <c r="AN4" s="19">
        <v>1.5067110882420633E-2</v>
      </c>
      <c r="AO4" s="19">
        <v>8.0582775512829358E-2</v>
      </c>
      <c r="AP4" s="19">
        <v>0.10498634088864332</v>
      </c>
      <c r="AQ4" s="19">
        <v>0.15078005915041315</v>
      </c>
      <c r="AR4" s="19">
        <v>0.16911706016324676</v>
      </c>
      <c r="AS4" s="19">
        <v>0.24064303407600049</v>
      </c>
      <c r="AT4" s="19">
        <v>0.28728605149100422</v>
      </c>
      <c r="AU4" s="19">
        <v>0.30650516510272863</v>
      </c>
      <c r="AV4" s="19">
        <v>0.33237639962059423</v>
      </c>
      <c r="AW4" s="19">
        <v>0.37693952891225391</v>
      </c>
      <c r="AX4" s="19">
        <v>0.38576736288968327</v>
      </c>
      <c r="AY4" s="19">
        <v>0.43501225648790837</v>
      </c>
      <c r="AZ4" s="19">
        <v>0.47988543046203658</v>
      </c>
      <c r="BA4" s="19">
        <v>0.46537605128952242</v>
      </c>
      <c r="BB4" s="19">
        <v>0.50682575367762439</v>
      </c>
      <c r="BC4" s="19">
        <v>0.53847811190610329</v>
      </c>
      <c r="BD4" s="19">
        <v>0.564356199711881</v>
      </c>
      <c r="BE4" s="19">
        <v>0.6009249565457957</v>
      </c>
      <c r="BF4" s="19">
        <v>0.6346875704702043</v>
      </c>
      <c r="BG4" s="19">
        <v>0.66281050964051769</v>
      </c>
      <c r="BH4" s="19">
        <v>0.6936151185759265</v>
      </c>
      <c r="BI4" s="19">
        <v>0.71832211751194752</v>
      </c>
      <c r="BJ4" s="100">
        <v>0.74660793729885722</v>
      </c>
      <c r="BK4" s="100">
        <v>0.76487340257850234</v>
      </c>
      <c r="BL4" s="100">
        <v>0.79150004862686263</v>
      </c>
      <c r="BM4" s="100">
        <v>0.79560325497756967</v>
      </c>
      <c r="BN4" s="100"/>
    </row>
    <row r="5" spans="2:68" ht="12" customHeight="1" x14ac:dyDescent="0.2">
      <c r="B5" s="14" t="s">
        <v>25</v>
      </c>
      <c r="C5" s="18" t="s">
        <v>12</v>
      </c>
      <c r="E5" s="19">
        <v>0</v>
      </c>
      <c r="F5" s="19">
        <v>0</v>
      </c>
      <c r="G5" s="19">
        <v>0</v>
      </c>
      <c r="H5" s="19">
        <v>0</v>
      </c>
      <c r="I5" s="19">
        <v>0</v>
      </c>
      <c r="J5" s="19">
        <v>0</v>
      </c>
      <c r="K5" s="19">
        <v>0</v>
      </c>
      <c r="L5" s="19">
        <v>0</v>
      </c>
      <c r="M5" s="19">
        <v>0</v>
      </c>
      <c r="N5" s="19">
        <v>0</v>
      </c>
      <c r="O5" s="19">
        <v>-0.32476213036803753</v>
      </c>
      <c r="P5" s="19">
        <v>-0.32476213036803753</v>
      </c>
      <c r="Q5" s="19">
        <v>-0.32476213036803753</v>
      </c>
      <c r="R5" s="19">
        <v>-0.32476213036803753</v>
      </c>
      <c r="S5" s="19">
        <v>-0.54810175064454814</v>
      </c>
      <c r="T5" s="19">
        <v>-0.54810175064454814</v>
      </c>
      <c r="U5" s="19">
        <v>-0.54810175064454814</v>
      </c>
      <c r="V5" s="19">
        <v>-0.54810175064454814</v>
      </c>
      <c r="W5" s="19">
        <v>-0.72349126440691891</v>
      </c>
      <c r="X5" s="19">
        <v>-0.72349126440691891</v>
      </c>
      <c r="Y5" s="19">
        <v>-0.72349126440691891</v>
      </c>
      <c r="Z5" s="19">
        <v>-0.72349126440691891</v>
      </c>
      <c r="AA5" s="19">
        <v>-0.74243561687146775</v>
      </c>
      <c r="AB5" s="19">
        <v>-0.74243561687146775</v>
      </c>
      <c r="AC5" s="19">
        <v>-0.74243561687146775</v>
      </c>
      <c r="AD5" s="19">
        <v>-0.74243561687146775</v>
      </c>
      <c r="AE5" s="19">
        <v>-0.7432172791584879</v>
      </c>
      <c r="AF5" s="19">
        <v>-0.7432172791584879</v>
      </c>
      <c r="AG5" s="19">
        <v>-0.7432172791584879</v>
      </c>
      <c r="AH5" s="19">
        <v>-0.7432172791584879</v>
      </c>
      <c r="AI5" s="19">
        <v>-0.64333746112756973</v>
      </c>
      <c r="AJ5" s="19">
        <v>-0.64333746112756973</v>
      </c>
      <c r="AK5" s="19">
        <v>-0.64333746112756973</v>
      </c>
      <c r="AL5" s="19">
        <v>-0.64333746112756973</v>
      </c>
      <c r="AM5" s="19">
        <v>-0.51479898507407174</v>
      </c>
      <c r="AN5" s="19">
        <v>-0.51479898507407174</v>
      </c>
      <c r="AO5" s="19">
        <v>-0.51479898507407174</v>
      </c>
      <c r="AP5" s="19">
        <v>-0.51479898507407174</v>
      </c>
      <c r="AQ5" s="19">
        <v>-0.52725864996330707</v>
      </c>
      <c r="AR5" s="19">
        <v>-0.52725864996330707</v>
      </c>
      <c r="AS5" s="19">
        <v>-0.52725864996330707</v>
      </c>
      <c r="AT5" s="19">
        <v>-0.52725864996330707</v>
      </c>
      <c r="AU5" s="19">
        <v>-0.35888465088237415</v>
      </c>
      <c r="AV5" s="19">
        <v>-0.35888465088237415</v>
      </c>
      <c r="AW5" s="19">
        <v>-0.35888465088237415</v>
      </c>
      <c r="AX5" s="19">
        <v>-0.35888465088237415</v>
      </c>
      <c r="AY5" s="19">
        <v>-0.41089057192939765</v>
      </c>
      <c r="AZ5" s="19">
        <v>-0.41089057192939765</v>
      </c>
      <c r="BA5" s="19">
        <v>-0.41089057192939765</v>
      </c>
      <c r="BB5" s="19">
        <v>-0.41089057192939765</v>
      </c>
      <c r="BC5" s="19">
        <v>-0.30041312491330469</v>
      </c>
      <c r="BD5" s="19">
        <v>-0.30041312491330469</v>
      </c>
      <c r="BE5" s="19">
        <v>-0.30041312491330469</v>
      </c>
      <c r="BF5" s="19">
        <v>-0.30041312491330469</v>
      </c>
      <c r="BG5" s="19">
        <v>-0.28839335392839183</v>
      </c>
      <c r="BH5" s="19">
        <v>-0.28839335392839183</v>
      </c>
      <c r="BI5" s="19">
        <v>-0.28839335392839183</v>
      </c>
      <c r="BJ5" s="19">
        <v>-0.28839335392839183</v>
      </c>
      <c r="BK5" s="19">
        <v>-0.25121976416552816</v>
      </c>
      <c r="BL5" s="19">
        <v>-0.25121976416552816</v>
      </c>
      <c r="BM5" s="100">
        <v>-0.25121976416552816</v>
      </c>
      <c r="BN5" s="100"/>
    </row>
    <row r="6" spans="2:68" ht="12" customHeight="1" x14ac:dyDescent="0.2">
      <c r="B6" s="36" t="s">
        <v>42</v>
      </c>
      <c r="C6" s="18" t="s">
        <v>19</v>
      </c>
      <c r="E6" s="76">
        <v>0</v>
      </c>
      <c r="F6" s="76">
        <v>-3.0049838756963255E-3</v>
      </c>
      <c r="G6" s="76">
        <v>-6.5963060686016206E-3</v>
      </c>
      <c r="H6" s="76">
        <v>-1.608898321796005E-2</v>
      </c>
      <c r="I6" s="76">
        <v>-1.506289116284421E-2</v>
      </c>
      <c r="J6" s="76">
        <v>-1.1879911726566661E-2</v>
      </c>
      <c r="K6" s="76">
        <v>-2.1229913820631906E-2</v>
      </c>
      <c r="L6" s="76">
        <v>-4.3702227729922785E-2</v>
      </c>
      <c r="M6" s="76">
        <v>-4.952372959364084E-2</v>
      </c>
      <c r="N6" s="76">
        <v>-5.799422421189291E-2</v>
      </c>
      <c r="O6" s="76">
        <v>-6.4820877476540778E-2</v>
      </c>
      <c r="P6" s="76">
        <v>-5.4548289902029694E-2</v>
      </c>
      <c r="Q6" s="76">
        <v>-5.7972086861446712E-2</v>
      </c>
      <c r="R6" s="76">
        <v>-6.5050027976327127E-2</v>
      </c>
      <c r="S6" s="76">
        <v>-6.5081438957606111E-2</v>
      </c>
      <c r="T6" s="76">
        <v>-7.8240853361317017E-2</v>
      </c>
      <c r="U6" s="76">
        <v>-7.1487492386320073E-2</v>
      </c>
      <c r="V6" s="76">
        <v>-5.674527183935027E-2</v>
      </c>
      <c r="W6" s="76">
        <v>-5.9488497537721091E-2</v>
      </c>
      <c r="X6" s="76">
        <v>-4.0891540392378259E-2</v>
      </c>
      <c r="Y6" s="76">
        <v>-4.4482862585283695E-2</v>
      </c>
      <c r="Z6" s="76">
        <v>-4.9079336179118797E-2</v>
      </c>
      <c r="AA6" s="76">
        <v>-5.7884881264347141E-2</v>
      </c>
      <c r="AB6" s="76">
        <v>-9.0441502484306394E-2</v>
      </c>
      <c r="AC6" s="76">
        <v>-9.3132376547212209E-2</v>
      </c>
      <c r="AD6" s="76">
        <v>-0.10205309523046381</v>
      </c>
      <c r="AE6" s="76">
        <v>-0.10286978074371916</v>
      </c>
      <c r="AF6" s="76">
        <v>-8.7163392999344183E-2</v>
      </c>
      <c r="AG6" s="76">
        <v>-8.6482821738298132E-2</v>
      </c>
      <c r="AH6" s="76">
        <v>-8.8660649773646016E-2</v>
      </c>
      <c r="AI6" s="76">
        <v>-8.9623919866203605E-2</v>
      </c>
      <c r="AJ6" s="76">
        <v>-7.3559807596355137E-2</v>
      </c>
      <c r="AK6" s="76">
        <v>-7.0251184234961392E-2</v>
      </c>
      <c r="AL6" s="76">
        <v>-7.0492001758100858E-2</v>
      </c>
      <c r="AM6" s="76">
        <v>-7.3894858063331695E-2</v>
      </c>
      <c r="AN6" s="76">
        <v>-4.6884847806862237E-2</v>
      </c>
      <c r="AO6" s="76">
        <v>-4.7376953180234126E-2</v>
      </c>
      <c r="AP6" s="76">
        <v>-5.3292687987789404E-2</v>
      </c>
      <c r="AQ6" s="76">
        <v>-5.2821523268603697E-2</v>
      </c>
      <c r="AR6" s="76">
        <v>-6.6204972032691808E-2</v>
      </c>
      <c r="AS6" s="76">
        <v>-6.7000716891761125E-2</v>
      </c>
      <c r="AT6" s="76">
        <v>-6.7492822265133159E-2</v>
      </c>
      <c r="AU6" s="76">
        <v>-6.8162923199086262E-2</v>
      </c>
      <c r="AV6" s="76">
        <v>-6.259242015622149E-2</v>
      </c>
      <c r="AW6" s="76">
        <v>3.0081170877411693E-2</v>
      </c>
      <c r="AX6" s="76">
        <v>2.6280442142646052E-2</v>
      </c>
      <c r="AY6" s="76">
        <v>2.7662525318924481E-2</v>
      </c>
      <c r="AZ6" s="98">
        <v>3.1892537464503906E-2</v>
      </c>
      <c r="BA6" s="76">
        <v>1.40062359087608E-2</v>
      </c>
      <c r="BB6" s="98">
        <v>1.066620156608792E-2</v>
      </c>
      <c r="BC6" s="98">
        <v>9.2212964272513891E-3</v>
      </c>
      <c r="BD6" s="76">
        <v>1.0509146659692589E-2</v>
      </c>
      <c r="BE6" s="76">
        <v>6.9126184415773647E-3</v>
      </c>
      <c r="BF6" s="76">
        <v>7.3523721794840928E-3</v>
      </c>
      <c r="BG6" s="76">
        <v>8.1167060572744278E-3</v>
      </c>
      <c r="BH6" s="76">
        <v>1.9121019832036835E-2</v>
      </c>
      <c r="BI6" s="76">
        <v>4.1335924338340532E-2</v>
      </c>
      <c r="BJ6" s="100">
        <v>4.6644380174500955E-2</v>
      </c>
      <c r="BK6" s="100">
        <v>4.9450427835429876E-2</v>
      </c>
      <c r="BL6" s="100">
        <v>5.1743429468800881E-2</v>
      </c>
      <c r="BM6" s="100">
        <v>9.2545028068870175E-2</v>
      </c>
      <c r="BN6" s="100"/>
    </row>
    <row r="7" spans="2:68" ht="12" customHeight="1" x14ac:dyDescent="0.2">
      <c r="B7" s="15" t="s">
        <v>16</v>
      </c>
      <c r="C7" s="18"/>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98"/>
      <c r="BA7" s="76"/>
      <c r="BB7" s="77"/>
      <c r="BC7" s="77"/>
      <c r="BD7" s="77"/>
      <c r="BE7" s="77"/>
      <c r="BF7" s="77"/>
      <c r="BG7" s="77"/>
      <c r="BH7" s="77"/>
      <c r="BI7" s="77"/>
      <c r="BM7" s="100"/>
      <c r="BN7" s="100"/>
    </row>
    <row r="8" spans="2:68" ht="12" customHeight="1" x14ac:dyDescent="0.2">
      <c r="B8" s="16" t="s">
        <v>22</v>
      </c>
      <c r="C8" s="7" t="s">
        <v>12</v>
      </c>
      <c r="E8" s="76">
        <v>0</v>
      </c>
      <c r="F8" s="76">
        <v>-3.2512459689240814E-3</v>
      </c>
      <c r="G8" s="76">
        <v>-4.1490765171504056E-3</v>
      </c>
      <c r="H8" s="76">
        <v>-1.6522245804490014E-2</v>
      </c>
      <c r="I8" s="76">
        <v>-1.8765722790711051E-2</v>
      </c>
      <c r="J8" s="76">
        <v>-2.2969977931641666E-2</v>
      </c>
      <c r="K8" s="76">
        <v>-3.5307478455157977E-2</v>
      </c>
      <c r="L8" s="76">
        <v>-4.8425556932480698E-2</v>
      </c>
      <c r="M8" s="76">
        <v>-7.2380932398410203E-2</v>
      </c>
      <c r="N8" s="76">
        <v>-8.949855605297323E-2</v>
      </c>
      <c r="O8" s="76">
        <v>-0.18870521936913517</v>
      </c>
      <c r="P8" s="76">
        <v>-0.20113707247550741</v>
      </c>
      <c r="Q8" s="76">
        <v>-0.20699302171536169</v>
      </c>
      <c r="R8" s="76">
        <v>-0.24126250699408178</v>
      </c>
      <c r="S8" s="76">
        <v>-0.31877035973940154</v>
      </c>
      <c r="T8" s="76">
        <v>-0.34706021334032927</v>
      </c>
      <c r="U8" s="76">
        <v>-0.34537187309658002</v>
      </c>
      <c r="V8" s="76">
        <v>-0.32418631795983754</v>
      </c>
      <c r="W8" s="76">
        <v>-0.35737212438443028</v>
      </c>
      <c r="X8" s="76">
        <v>-0.36022288509809453</v>
      </c>
      <c r="Y8" s="76">
        <v>-0.37612071564632094</v>
      </c>
      <c r="Z8" s="76">
        <v>-0.3722698340447797</v>
      </c>
      <c r="AA8" s="76">
        <v>-0.39947122031608678</v>
      </c>
      <c r="AB8" s="76">
        <v>-0.38011037562107658</v>
      </c>
      <c r="AC8" s="76">
        <v>-0.38578309413680306</v>
      </c>
      <c r="AD8" s="76">
        <v>-0.39301327380761597</v>
      </c>
      <c r="AE8" s="76">
        <v>-0.37321744518592975</v>
      </c>
      <c r="AF8" s="76">
        <v>-0.37679084824983605</v>
      </c>
      <c r="AG8" s="76">
        <v>-0.37912070543457455</v>
      </c>
      <c r="AH8" s="76">
        <v>-0.36966516244341147</v>
      </c>
      <c r="AI8" s="76">
        <v>-0.3174059799665509</v>
      </c>
      <c r="AJ8" s="76">
        <v>-0.31838995189908875</v>
      </c>
      <c r="AK8" s="76">
        <v>-0.29256279605874036</v>
      </c>
      <c r="AL8" s="76">
        <v>-0.29512300043952522</v>
      </c>
      <c r="AM8" s="76">
        <v>-0.24847371451583294</v>
      </c>
      <c r="AN8" s="76">
        <v>-0.22672121195171555</v>
      </c>
      <c r="AO8" s="76">
        <v>-0.20684423829505855</v>
      </c>
      <c r="AP8" s="76">
        <v>-0.19332317199694735</v>
      </c>
      <c r="AQ8" s="76">
        <v>-0.16320538081715091</v>
      </c>
      <c r="AR8" s="76">
        <v>-0.15155124300817296</v>
      </c>
      <c r="AS8" s="76">
        <v>-0.1317501792229403</v>
      </c>
      <c r="AT8" s="76">
        <v>-0.10937320556628329</v>
      </c>
      <c r="AU8" s="76">
        <v>-6.7040730799771575E-2</v>
      </c>
      <c r="AV8" s="76">
        <v>-5.8148105039055376E-2</v>
      </c>
      <c r="AW8" s="76">
        <v>-1.7479707280647079E-2</v>
      </c>
      <c r="AX8" s="76">
        <v>-9.2988946433848665E-4</v>
      </c>
      <c r="AY8" s="76">
        <v>-3.08436867026888E-3</v>
      </c>
      <c r="AZ8" s="76">
        <v>3.0473134366125976E-2</v>
      </c>
      <c r="BA8" s="76">
        <v>1.8501558977190198E-2</v>
      </c>
      <c r="BB8" s="76">
        <v>4.0166550391521977E-2</v>
      </c>
      <c r="BC8" s="76">
        <v>0.10480532410681284</v>
      </c>
      <c r="BD8" s="76">
        <v>0.11762728666492316</v>
      </c>
      <c r="BE8" s="76">
        <v>0.13672815461039434</v>
      </c>
      <c r="BF8" s="76">
        <v>0.15183809304487103</v>
      </c>
      <c r="BG8" s="76">
        <v>0.17202917651431862</v>
      </c>
      <c r="BH8" s="76">
        <v>0.18728025495800921</v>
      </c>
      <c r="BI8" s="76">
        <v>0.20033398108458514</v>
      </c>
      <c r="BJ8" s="109">
        <v>0.21916109504362524</v>
      </c>
      <c r="BK8" s="109">
        <v>0.23986260695885747</v>
      </c>
      <c r="BL8" s="109">
        <v>0.2479358573672002</v>
      </c>
      <c r="BM8" s="100">
        <v>0.26313625701721755</v>
      </c>
      <c r="BN8" s="100"/>
    </row>
    <row r="9" spans="2:68" ht="12" customHeight="1" x14ac:dyDescent="0.2">
      <c r="B9" s="16" t="s">
        <v>22</v>
      </c>
      <c r="C9" s="7" t="s">
        <v>17</v>
      </c>
      <c r="E9" s="76">
        <v>0</v>
      </c>
      <c r="F9" s="76">
        <v>-7.5124596892408137E-4</v>
      </c>
      <c r="G9" s="76">
        <v>-1.6490765171504052E-3</v>
      </c>
      <c r="H9" s="76">
        <v>-9.0222458044900127E-3</v>
      </c>
      <c r="I9" s="76">
        <v>-1.1265722790711053E-2</v>
      </c>
      <c r="J9" s="76">
        <v>-1.5469977931641666E-2</v>
      </c>
      <c r="K9" s="76">
        <v>-2.7807478455157977E-2</v>
      </c>
      <c r="L9" s="76">
        <v>-4.0925556932480692E-2</v>
      </c>
      <c r="M9" s="76">
        <v>-6.2380932398410215E-2</v>
      </c>
      <c r="N9" s="76">
        <v>-7.9498556052973235E-2</v>
      </c>
      <c r="O9" s="76">
        <v>-0.16620521936913518</v>
      </c>
      <c r="P9" s="76">
        <v>-0.17113707247550741</v>
      </c>
      <c r="Q9" s="76">
        <v>-0.17449302171536168</v>
      </c>
      <c r="R9" s="76">
        <v>-0.22126250699408176</v>
      </c>
      <c r="S9" s="76">
        <v>-0.29377035973940158</v>
      </c>
      <c r="T9" s="76">
        <v>-0.32206021334032925</v>
      </c>
      <c r="U9" s="76">
        <v>-0.31787187309657999</v>
      </c>
      <c r="V9" s="76">
        <v>-0.29168631795983757</v>
      </c>
      <c r="W9" s="76">
        <v>-0.33987212438443026</v>
      </c>
      <c r="X9" s="76">
        <v>-0.34272288509809457</v>
      </c>
      <c r="Y9" s="76">
        <v>-0.35862071564632092</v>
      </c>
      <c r="Z9" s="76">
        <v>-0.35226983404477974</v>
      </c>
      <c r="AA9" s="76">
        <v>-0.37947122031608677</v>
      </c>
      <c r="AB9" s="76">
        <v>-0.35511037562107661</v>
      </c>
      <c r="AC9" s="76">
        <v>-0.35578309413680309</v>
      </c>
      <c r="AD9" s="76">
        <v>-0.35801327380761599</v>
      </c>
      <c r="AE9" s="76">
        <v>-0.33571744518592977</v>
      </c>
      <c r="AF9" s="76">
        <v>-0.33929084824983607</v>
      </c>
      <c r="AG9" s="76">
        <v>-0.33412070543457451</v>
      </c>
      <c r="AH9" s="76">
        <v>-0.32966516244341149</v>
      </c>
      <c r="AI9" s="76">
        <v>-0.26740597996655091</v>
      </c>
      <c r="AJ9" s="76">
        <v>-0.26588995189908876</v>
      </c>
      <c r="AK9" s="76">
        <v>-0.24006279605874034</v>
      </c>
      <c r="AL9" s="76">
        <v>-0.23762300043952522</v>
      </c>
      <c r="AM9" s="76">
        <v>-0.18847371451583295</v>
      </c>
      <c r="AN9" s="76">
        <v>-0.15922121195171554</v>
      </c>
      <c r="AO9" s="76">
        <v>-0.13184423829505854</v>
      </c>
      <c r="AP9" s="76">
        <v>-0.12082317199694735</v>
      </c>
      <c r="AQ9" s="76">
        <v>-8.5705380817150914E-2</v>
      </c>
      <c r="AR9" s="76">
        <v>-8.405124300817296E-2</v>
      </c>
      <c r="AS9" s="76">
        <v>-6.6750179222940284E-2</v>
      </c>
      <c r="AT9" s="76">
        <v>-4.1873205566283295E-2</v>
      </c>
      <c r="AU9" s="76">
        <v>2.959269200228435E-3</v>
      </c>
      <c r="AV9" s="76">
        <v>1.6851894960944629E-2</v>
      </c>
      <c r="AW9" s="76">
        <v>6.5020292719352932E-2</v>
      </c>
      <c r="AX9" s="76">
        <v>8.9070110535661523E-2</v>
      </c>
      <c r="AY9" s="76">
        <v>9.1915631329731129E-2</v>
      </c>
      <c r="AZ9" s="76">
        <v>0.11547313436612597</v>
      </c>
      <c r="BA9" s="76">
        <v>0.1060015589771902</v>
      </c>
      <c r="BB9" s="76">
        <v>0.13766655039152198</v>
      </c>
      <c r="BC9" s="76">
        <v>0.18230532410681283</v>
      </c>
      <c r="BD9" s="76">
        <v>0.20262728666492316</v>
      </c>
      <c r="BE9" s="76">
        <v>0.22422815461039433</v>
      </c>
      <c r="BF9" s="76">
        <v>0.23433809304487105</v>
      </c>
      <c r="BG9" s="76">
        <v>0.26452917651431862</v>
      </c>
      <c r="BH9" s="76">
        <v>0.27728025495800923</v>
      </c>
      <c r="BI9" s="76">
        <v>0.29033398108458514</v>
      </c>
      <c r="BJ9" s="100">
        <v>0.31166109504362521</v>
      </c>
      <c r="BK9" s="100">
        <v>0.34486260695885751</v>
      </c>
      <c r="BL9" s="100">
        <v>0.35043585736720023</v>
      </c>
      <c r="BM9" s="100">
        <v>0.37063625701721753</v>
      </c>
      <c r="BN9" s="100"/>
    </row>
    <row r="10" spans="2:68" ht="12" customHeight="1" x14ac:dyDescent="0.2">
      <c r="B10" s="17" t="s">
        <v>22</v>
      </c>
      <c r="C10" s="7" t="s">
        <v>18</v>
      </c>
      <c r="E10" s="76">
        <v>0</v>
      </c>
      <c r="F10" s="76">
        <v>-3.3251245968924086E-2</v>
      </c>
      <c r="G10" s="76">
        <v>-3.9149076517150404E-2</v>
      </c>
      <c r="H10" s="76">
        <v>-1.9022245804490013E-2</v>
      </c>
      <c r="I10" s="76">
        <v>-6.1265722790711054E-2</v>
      </c>
      <c r="J10" s="76">
        <v>-6.5469977931641665E-2</v>
      </c>
      <c r="K10" s="76">
        <v>-5.7807478455157976E-2</v>
      </c>
      <c r="L10" s="76">
        <v>-9.3425556932480697E-2</v>
      </c>
      <c r="M10" s="76">
        <v>-0.12238093239841021</v>
      </c>
      <c r="N10" s="76">
        <v>-0.15449855605297325</v>
      </c>
      <c r="O10" s="76">
        <v>-0.26620521936913522</v>
      </c>
      <c r="P10" s="76">
        <v>-0.32113707247550743</v>
      </c>
      <c r="Q10" s="76">
        <v>-0.30699302171536164</v>
      </c>
      <c r="R10" s="76">
        <v>-0.28126250699408178</v>
      </c>
      <c r="S10" s="76">
        <v>-0.34877035973940157</v>
      </c>
      <c r="T10" s="76">
        <v>-0.40456021334032927</v>
      </c>
      <c r="U10" s="76">
        <v>-0.38787187309658</v>
      </c>
      <c r="V10" s="76">
        <v>-0.35918631795983752</v>
      </c>
      <c r="W10" s="76">
        <v>-0.35987212438443023</v>
      </c>
      <c r="X10" s="76">
        <v>-0.38522288509809455</v>
      </c>
      <c r="Y10" s="76">
        <v>-0.39112071564632095</v>
      </c>
      <c r="Z10" s="76">
        <v>-0.39226983404477972</v>
      </c>
      <c r="AA10" s="76">
        <v>-0.40947122031608679</v>
      </c>
      <c r="AB10" s="76">
        <v>-0.42261037562107662</v>
      </c>
      <c r="AC10" s="76">
        <v>-0.43578309413680305</v>
      </c>
      <c r="AD10" s="76">
        <v>-0.45301327380761597</v>
      </c>
      <c r="AE10" s="76">
        <v>-0.45821744518592977</v>
      </c>
      <c r="AF10" s="76">
        <v>-0.45429084824983607</v>
      </c>
      <c r="AG10" s="76">
        <v>-0.46412070543457451</v>
      </c>
      <c r="AH10" s="76">
        <v>-0.44466516244341148</v>
      </c>
      <c r="AI10" s="76">
        <v>-0.43490597996655089</v>
      </c>
      <c r="AJ10" s="76">
        <v>-0.43588995189908875</v>
      </c>
      <c r="AK10" s="76">
        <v>-0.40256279605874035</v>
      </c>
      <c r="AL10" s="76">
        <v>-0.41262300043952521</v>
      </c>
      <c r="AM10" s="76">
        <v>-0.37347371451583289</v>
      </c>
      <c r="AN10" s="76">
        <v>-0.37172121195171554</v>
      </c>
      <c r="AO10" s="76">
        <v>-0.38684423829505854</v>
      </c>
      <c r="AP10" s="76">
        <v>-0.38332317199694732</v>
      </c>
      <c r="AQ10" s="76">
        <v>-0.37820538081715094</v>
      </c>
      <c r="AR10" s="76">
        <v>-0.33405124300817296</v>
      </c>
      <c r="AS10" s="76">
        <v>-0.34425017922294032</v>
      </c>
      <c r="AT10" s="76">
        <v>-0.3293732055662833</v>
      </c>
      <c r="AU10" s="76">
        <v>-0.32454073079977158</v>
      </c>
      <c r="AV10" s="76">
        <v>-0.30314810503905537</v>
      </c>
      <c r="AW10" s="76">
        <v>-0.28497970728064703</v>
      </c>
      <c r="AX10" s="76">
        <v>-0.29592988946433846</v>
      </c>
      <c r="AY10" s="76">
        <v>-0.28058436867026887</v>
      </c>
      <c r="AZ10" s="76">
        <v>-0.21202686563387402</v>
      </c>
      <c r="BA10" s="76">
        <v>-0.24149844102280979</v>
      </c>
      <c r="BB10" s="76">
        <v>-0.23233344960847802</v>
      </c>
      <c r="BC10" s="76">
        <v>-0.14269467589318716</v>
      </c>
      <c r="BD10" s="76">
        <v>-0.14737271333507684</v>
      </c>
      <c r="BE10" s="76">
        <v>-0.14327184538960566</v>
      </c>
      <c r="BF10" s="76">
        <v>-0.10816190695512898</v>
      </c>
      <c r="BG10" s="76">
        <v>-0.10797082348568139</v>
      </c>
      <c r="BH10" s="76">
        <v>-9.021974504199079E-2</v>
      </c>
      <c r="BI10" s="76">
        <v>-6.2166018915414858E-2</v>
      </c>
      <c r="BJ10" s="100">
        <v>-6.5838904956374761E-2</v>
      </c>
      <c r="BK10" s="100">
        <v>-7.5137393041142531E-2</v>
      </c>
      <c r="BL10" s="100">
        <v>-8.2064142632799777E-2</v>
      </c>
      <c r="BM10" s="100">
        <v>-8.1863742982782456E-2</v>
      </c>
      <c r="BN10" s="100"/>
    </row>
    <row r="11" spans="2:68" ht="12" customHeight="1" x14ac:dyDescent="0.2">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2:68" ht="12" customHeight="1" x14ac:dyDescent="0.2">
      <c r="B12" s="142" t="s">
        <v>43</v>
      </c>
      <c r="C12" s="142"/>
      <c r="D12" s="142"/>
    </row>
    <row r="13" spans="2:68" ht="12" customHeight="1" x14ac:dyDescent="0.2">
      <c r="B13" s="140" t="s">
        <v>44</v>
      </c>
      <c r="C13" s="141"/>
      <c r="D13" s="141"/>
    </row>
    <row r="17" spans="1:56" ht="12" customHeight="1" x14ac:dyDescent="0.2">
      <c r="F17" s="5"/>
      <c r="G17" s="8"/>
      <c r="I17" s="5"/>
      <c r="J17" s="8"/>
      <c r="L17" s="5"/>
      <c r="M17" s="8"/>
      <c r="N17" s="8"/>
    </row>
    <row r="18" spans="1:56" ht="24.95" customHeight="1" x14ac:dyDescent="0.25">
      <c r="C18" s="143" t="s">
        <v>69</v>
      </c>
      <c r="D18" s="144"/>
      <c r="E18" s="144"/>
      <c r="F18" s="144"/>
      <c r="G18" s="144"/>
      <c r="H18" s="144"/>
      <c r="I18" s="144"/>
      <c r="J18" s="144"/>
      <c r="K18" s="144"/>
      <c r="L18" s="144"/>
      <c r="M18" s="144"/>
      <c r="N18" s="144"/>
      <c r="O18" s="144"/>
      <c r="P18" s="145"/>
      <c r="V18" s="33"/>
      <c r="AM18" s="10"/>
      <c r="AS18" s="10"/>
      <c r="AY18" s="10"/>
      <c r="BD18" s="10"/>
    </row>
    <row r="19" spans="1:56" ht="24.95" customHeight="1" x14ac:dyDescent="0.2">
      <c r="B19" s="8" t="s">
        <v>32</v>
      </c>
      <c r="C19" s="146" t="s">
        <v>35</v>
      </c>
      <c r="D19" s="147"/>
      <c r="E19" s="147"/>
      <c r="F19" s="147"/>
      <c r="G19" s="147"/>
      <c r="H19" s="147"/>
      <c r="I19" s="147"/>
      <c r="J19" s="147"/>
      <c r="K19" s="147"/>
      <c r="L19" s="147"/>
      <c r="M19" s="147"/>
      <c r="N19" s="147"/>
      <c r="O19" s="147"/>
      <c r="P19" s="148"/>
      <c r="V19" s="78"/>
      <c r="W19" s="78"/>
      <c r="X19" s="78"/>
      <c r="Y19" s="78"/>
      <c r="Z19" s="78"/>
      <c r="AA19" s="78"/>
      <c r="AB19" s="78"/>
      <c r="AC19" s="78"/>
      <c r="AD19" s="78"/>
      <c r="AE19" s="78"/>
      <c r="AF19" s="78"/>
      <c r="AG19" s="78"/>
      <c r="AM19" s="10"/>
      <c r="AS19" s="10"/>
      <c r="AY19" s="10"/>
      <c r="BD19" s="10"/>
    </row>
    <row r="20" spans="1:56" ht="24.95" customHeight="1" x14ac:dyDescent="0.2">
      <c r="B20" s="6"/>
      <c r="C20" s="149" t="s">
        <v>29</v>
      </c>
      <c r="D20" s="150"/>
      <c r="E20" s="155" t="s">
        <v>26</v>
      </c>
      <c r="F20" s="156"/>
      <c r="G20" s="157"/>
      <c r="H20" s="158" t="s">
        <v>36</v>
      </c>
      <c r="I20" s="159"/>
      <c r="J20" s="160"/>
      <c r="K20" s="161" t="s">
        <v>20</v>
      </c>
      <c r="L20" s="162"/>
      <c r="M20" s="163"/>
      <c r="N20" s="164" t="s">
        <v>21</v>
      </c>
      <c r="O20" s="165"/>
      <c r="P20" s="166"/>
      <c r="V20" s="78"/>
      <c r="W20" s="78"/>
      <c r="X20" s="78"/>
      <c r="Y20" s="78"/>
      <c r="Z20" s="78"/>
      <c r="AA20" s="78"/>
      <c r="AB20" s="78"/>
      <c r="AC20" s="78"/>
      <c r="AD20" s="78"/>
      <c r="AE20" s="78"/>
      <c r="AF20" s="78"/>
      <c r="AG20" s="78"/>
      <c r="AM20" s="10"/>
      <c r="AS20" s="10"/>
      <c r="AY20" s="10"/>
      <c r="BD20" s="10"/>
    </row>
    <row r="21" spans="1:56" ht="69.95" customHeight="1" x14ac:dyDescent="0.2">
      <c r="B21" s="6"/>
      <c r="C21" s="151"/>
      <c r="D21" s="152"/>
      <c r="E21" s="167" t="s">
        <v>64</v>
      </c>
      <c r="F21" s="168"/>
      <c r="G21" s="169"/>
      <c r="H21" s="170" t="s">
        <v>65</v>
      </c>
      <c r="I21" s="171"/>
      <c r="J21" s="172"/>
      <c r="K21" s="128" t="s">
        <v>63</v>
      </c>
      <c r="L21" s="129"/>
      <c r="M21" s="130"/>
      <c r="N21" s="134" t="s">
        <v>66</v>
      </c>
      <c r="O21" s="135"/>
      <c r="P21" s="136"/>
      <c r="V21" s="78"/>
      <c r="W21" s="78"/>
      <c r="X21" s="78"/>
      <c r="Y21" s="78"/>
      <c r="Z21" s="78"/>
      <c r="AA21" s="78"/>
      <c r="AB21" s="78"/>
      <c r="AC21" s="78"/>
      <c r="AD21" s="78"/>
      <c r="AE21" s="78"/>
      <c r="AF21" s="78"/>
      <c r="AG21" s="78"/>
      <c r="AM21" s="10"/>
      <c r="AS21" s="10"/>
      <c r="AY21" s="10"/>
      <c r="BD21" s="10"/>
    </row>
    <row r="22" spans="1:56" ht="24.95" customHeight="1" x14ac:dyDescent="0.2">
      <c r="B22" s="6"/>
      <c r="C22" s="153"/>
      <c r="D22" s="154"/>
      <c r="E22" s="20" t="s">
        <v>40</v>
      </c>
      <c r="F22" s="20" t="s">
        <v>62</v>
      </c>
      <c r="G22" s="21" t="s">
        <v>70</v>
      </c>
      <c r="H22" s="22" t="s">
        <v>40</v>
      </c>
      <c r="I22" s="22" t="s">
        <v>62</v>
      </c>
      <c r="J22" s="23" t="s">
        <v>70</v>
      </c>
      <c r="K22" s="24" t="s">
        <v>40</v>
      </c>
      <c r="L22" s="24">
        <v>2005</v>
      </c>
      <c r="M22" s="25">
        <v>2018</v>
      </c>
      <c r="N22" s="137" t="s">
        <v>41</v>
      </c>
      <c r="O22" s="138"/>
      <c r="P22" s="139"/>
      <c r="V22" s="78"/>
      <c r="W22" s="78"/>
      <c r="X22" s="78"/>
      <c r="Y22" s="78"/>
      <c r="Z22" s="78"/>
      <c r="AA22" s="78"/>
      <c r="AB22" s="78"/>
      <c r="AC22" s="78"/>
      <c r="AD22" s="78"/>
      <c r="AE22" s="78"/>
      <c r="AF22" s="78"/>
      <c r="AG22" s="78"/>
      <c r="AM22" s="10"/>
      <c r="AS22" s="10"/>
      <c r="AY22" s="10"/>
      <c r="BD22" s="10"/>
    </row>
    <row r="23" spans="1:56" ht="12" customHeight="1" x14ac:dyDescent="0.2">
      <c r="B23" s="6"/>
      <c r="C23" s="49" t="s">
        <v>0</v>
      </c>
      <c r="D23" s="73" t="s">
        <v>54</v>
      </c>
      <c r="E23" s="50">
        <v>1</v>
      </c>
      <c r="F23" s="51">
        <v>24.52</v>
      </c>
      <c r="G23" s="52">
        <v>37.76</v>
      </c>
      <c r="H23" s="50">
        <v>1</v>
      </c>
      <c r="I23" s="51">
        <v>4.97</v>
      </c>
      <c r="J23" s="52">
        <v>9.44</v>
      </c>
      <c r="K23" s="50">
        <v>0</v>
      </c>
      <c r="L23" s="51">
        <v>1.95</v>
      </c>
      <c r="M23" s="52">
        <v>5.7973785247154401</v>
      </c>
      <c r="N23" s="28"/>
      <c r="O23" s="105">
        <v>2</v>
      </c>
      <c r="P23" s="68"/>
      <c r="V23" s="78"/>
      <c r="W23" s="78"/>
      <c r="X23" s="78"/>
      <c r="Y23" s="78"/>
      <c r="Z23" s="78"/>
      <c r="AA23" s="78"/>
      <c r="AB23" s="78"/>
      <c r="AC23" s="78"/>
      <c r="AD23" s="78"/>
      <c r="AE23" s="78"/>
      <c r="AF23" s="78"/>
      <c r="AG23" s="78"/>
      <c r="AM23" s="10"/>
      <c r="AS23" s="10"/>
      <c r="AY23" s="10"/>
      <c r="BD23" s="10"/>
    </row>
    <row r="24" spans="1:56" ht="12" customHeight="1" x14ac:dyDescent="0.2">
      <c r="B24" s="6"/>
      <c r="C24" s="53" t="s">
        <v>1</v>
      </c>
      <c r="D24" s="54"/>
      <c r="E24" s="55">
        <v>1</v>
      </c>
      <c r="F24" s="56">
        <v>19.100000000000001</v>
      </c>
      <c r="G24" s="57">
        <v>28.49</v>
      </c>
      <c r="H24" s="55">
        <v>1</v>
      </c>
      <c r="I24" s="56">
        <v>4.33</v>
      </c>
      <c r="J24" s="57">
        <v>6.61</v>
      </c>
      <c r="K24" s="55">
        <v>0</v>
      </c>
      <c r="L24" s="56">
        <v>2.14</v>
      </c>
      <c r="M24" s="57">
        <v>3.1772962947350698</v>
      </c>
      <c r="N24" s="29"/>
      <c r="O24" s="106">
        <v>2</v>
      </c>
      <c r="P24" s="35"/>
      <c r="V24" s="32"/>
      <c r="AM24" s="10"/>
      <c r="AS24" s="10"/>
      <c r="AY24" s="10"/>
      <c r="BD24" s="10"/>
    </row>
    <row r="25" spans="1:56" ht="12" customHeight="1" x14ac:dyDescent="0.2">
      <c r="B25" s="6"/>
      <c r="C25" s="53" t="s">
        <v>2</v>
      </c>
      <c r="D25" s="74" t="s">
        <v>54</v>
      </c>
      <c r="E25" s="55">
        <v>1</v>
      </c>
      <c r="F25" s="56">
        <v>22.71</v>
      </c>
      <c r="G25" s="57">
        <v>37.630000000000003</v>
      </c>
      <c r="H25" s="55">
        <v>1</v>
      </c>
      <c r="I25" s="56">
        <v>4.95</v>
      </c>
      <c r="J25" s="57">
        <v>9.7799999999999994</v>
      </c>
      <c r="K25" s="55">
        <v>0</v>
      </c>
      <c r="L25" s="56">
        <v>1.37</v>
      </c>
      <c r="M25" s="57">
        <v>4.1579470883067202</v>
      </c>
      <c r="N25" s="29"/>
      <c r="O25" s="106">
        <v>2</v>
      </c>
      <c r="P25" s="35"/>
      <c r="V25" s="34"/>
      <c r="AM25" s="10"/>
      <c r="AS25" s="10"/>
      <c r="AY25" s="10"/>
      <c r="BD25" s="10"/>
    </row>
    <row r="26" spans="1:56" ht="12" customHeight="1" x14ac:dyDescent="0.2">
      <c r="B26" s="6"/>
      <c r="C26" s="58" t="s">
        <v>3</v>
      </c>
      <c r="D26" s="59"/>
      <c r="E26" s="60">
        <v>1</v>
      </c>
      <c r="F26" s="61">
        <v>23.08</v>
      </c>
      <c r="G26" s="62">
        <v>29.88</v>
      </c>
      <c r="H26" s="60">
        <v>1</v>
      </c>
      <c r="I26" s="61">
        <v>5.07</v>
      </c>
      <c r="J26" s="62">
        <v>7.15</v>
      </c>
      <c r="K26" s="60">
        <v>0</v>
      </c>
      <c r="L26" s="61">
        <v>1.57</v>
      </c>
      <c r="M26" s="62">
        <v>1.92245360644408</v>
      </c>
      <c r="N26" s="69"/>
      <c r="O26" s="107">
        <v>2</v>
      </c>
      <c r="P26" s="70"/>
      <c r="V26" s="8"/>
      <c r="AM26" s="10"/>
      <c r="AS26" s="10"/>
      <c r="AY26" s="10"/>
      <c r="BD26" s="10"/>
    </row>
    <row r="27" spans="1:56" ht="12" customHeight="1" x14ac:dyDescent="0.2">
      <c r="B27" s="6"/>
      <c r="C27" s="58" t="s">
        <v>4</v>
      </c>
      <c r="D27" s="75" t="s">
        <v>54</v>
      </c>
      <c r="E27" s="60">
        <v>1</v>
      </c>
      <c r="F27" s="61">
        <v>23.68</v>
      </c>
      <c r="G27" s="62">
        <v>34.36</v>
      </c>
      <c r="H27" s="60">
        <v>1</v>
      </c>
      <c r="I27" s="61">
        <v>5.63</v>
      </c>
      <c r="J27" s="62">
        <v>8.65</v>
      </c>
      <c r="K27" s="60">
        <v>0</v>
      </c>
      <c r="L27" s="61">
        <v>2.33</v>
      </c>
      <c r="M27" s="62">
        <v>3.36475800546209</v>
      </c>
      <c r="N27" s="69"/>
      <c r="O27" s="107">
        <v>2</v>
      </c>
      <c r="P27" s="70"/>
      <c r="V27" s="8"/>
      <c r="AM27" s="10"/>
      <c r="AS27" s="10"/>
      <c r="AY27" s="10"/>
      <c r="BD27" s="10"/>
    </row>
    <row r="28" spans="1:56" ht="12" customHeight="1" x14ac:dyDescent="0.2">
      <c r="B28" s="6"/>
      <c r="C28" s="58" t="s">
        <v>5</v>
      </c>
      <c r="D28" s="75"/>
      <c r="E28" s="60">
        <v>0</v>
      </c>
      <c r="F28" s="61">
        <v>24.65</v>
      </c>
      <c r="G28" s="62">
        <v>25.04</v>
      </c>
      <c r="H28" s="60">
        <v>1</v>
      </c>
      <c r="I28" s="61">
        <v>5.24</v>
      </c>
      <c r="J28" s="62">
        <v>5.94</v>
      </c>
      <c r="K28" s="60">
        <v>0</v>
      </c>
      <c r="L28" s="61">
        <v>1.56</v>
      </c>
      <c r="M28" s="62">
        <v>2.8091418914775201</v>
      </c>
      <c r="N28" s="69"/>
      <c r="O28" s="107">
        <v>1</v>
      </c>
      <c r="P28" s="70"/>
      <c r="V28" s="8"/>
      <c r="AM28" s="10"/>
      <c r="AS28" s="10"/>
      <c r="AY28" s="10"/>
      <c r="BD28" s="10"/>
    </row>
    <row r="29" spans="1:56" ht="12" customHeight="1" x14ac:dyDescent="0.2">
      <c r="B29" s="6"/>
      <c r="C29" s="53" t="s">
        <v>6</v>
      </c>
      <c r="D29" s="74" t="s">
        <v>54</v>
      </c>
      <c r="E29" s="55">
        <v>1</v>
      </c>
      <c r="F29" s="56">
        <v>20.88</v>
      </c>
      <c r="G29" s="57">
        <v>39.06</v>
      </c>
      <c r="H29" s="55">
        <v>1</v>
      </c>
      <c r="I29" s="56">
        <v>5.84</v>
      </c>
      <c r="J29" s="57">
        <v>12.75</v>
      </c>
      <c r="K29" s="55">
        <v>0</v>
      </c>
      <c r="L29" s="56">
        <v>4.24</v>
      </c>
      <c r="M29" s="57">
        <v>4.9943098596786202</v>
      </c>
      <c r="N29" s="29"/>
      <c r="O29" s="106">
        <v>2</v>
      </c>
      <c r="P29" s="35"/>
      <c r="AM29" s="10"/>
      <c r="AS29" s="10"/>
      <c r="AY29" s="10"/>
      <c r="BD29" s="10"/>
    </row>
    <row r="30" spans="1:56" ht="12" customHeight="1" x14ac:dyDescent="0.2">
      <c r="B30" s="6"/>
      <c r="C30" s="53" t="s">
        <v>7</v>
      </c>
      <c r="D30" s="74" t="s">
        <v>54</v>
      </c>
      <c r="E30" s="55">
        <v>1</v>
      </c>
      <c r="F30" s="56">
        <v>24.72</v>
      </c>
      <c r="G30" s="57">
        <v>38.159999999999997</v>
      </c>
      <c r="H30" s="55">
        <v>1</v>
      </c>
      <c r="I30" s="56">
        <v>5.24</v>
      </c>
      <c r="J30" s="57">
        <v>9.52</v>
      </c>
      <c r="K30" s="55">
        <v>0</v>
      </c>
      <c r="L30" s="56">
        <v>1.97</v>
      </c>
      <c r="M30" s="57">
        <v>2.9094311565894602</v>
      </c>
      <c r="N30" s="29"/>
      <c r="O30" s="106">
        <v>2</v>
      </c>
      <c r="P30" s="35"/>
      <c r="AM30" s="10"/>
      <c r="AS30" s="10"/>
      <c r="AY30" s="10"/>
      <c r="BD30" s="10"/>
    </row>
    <row r="31" spans="1:56" ht="12" customHeight="1" x14ac:dyDescent="0.2">
      <c r="B31" s="6"/>
      <c r="C31" s="53" t="s">
        <v>8</v>
      </c>
      <c r="D31" s="74" t="s">
        <v>54</v>
      </c>
      <c r="E31" s="55">
        <v>1</v>
      </c>
      <c r="F31" s="56">
        <v>26.91</v>
      </c>
      <c r="G31" s="57">
        <v>43</v>
      </c>
      <c r="H31" s="55">
        <v>1</v>
      </c>
      <c r="I31" s="56">
        <v>6.42</v>
      </c>
      <c r="J31" s="57">
        <v>13.25</v>
      </c>
      <c r="K31" s="55">
        <v>0</v>
      </c>
      <c r="L31" s="56">
        <v>3.97</v>
      </c>
      <c r="M31" s="57">
        <v>6.3547011944881104</v>
      </c>
      <c r="N31" s="29"/>
      <c r="O31" s="106">
        <v>2</v>
      </c>
      <c r="P31" s="35"/>
      <c r="AM31" s="10"/>
      <c r="AS31" s="10"/>
      <c r="AY31" s="10"/>
      <c r="BD31" s="10"/>
    </row>
    <row r="32" spans="1:56" ht="12" customHeight="1" x14ac:dyDescent="0.2">
      <c r="A32" s="9"/>
      <c r="B32" s="6"/>
      <c r="C32" s="58" t="s">
        <v>9</v>
      </c>
      <c r="D32" s="75" t="s">
        <v>54</v>
      </c>
      <c r="E32" s="60">
        <v>1</v>
      </c>
      <c r="F32" s="61">
        <v>23.47</v>
      </c>
      <c r="G32" s="62">
        <v>37.68</v>
      </c>
      <c r="H32" s="60">
        <v>1</v>
      </c>
      <c r="I32" s="61">
        <v>5.49</v>
      </c>
      <c r="J32" s="62">
        <v>11.01</v>
      </c>
      <c r="K32" s="60">
        <v>0</v>
      </c>
      <c r="L32" s="61">
        <v>1.1000000000000001</v>
      </c>
      <c r="M32" s="62">
        <v>4.5834835462653096</v>
      </c>
      <c r="N32" s="69"/>
      <c r="O32" s="107">
        <v>2</v>
      </c>
      <c r="P32" s="70"/>
      <c r="AM32" s="10"/>
      <c r="AS32" s="10"/>
      <c r="AY32" s="10"/>
      <c r="BD32" s="10"/>
    </row>
    <row r="33" spans="1:56" ht="12" customHeight="1" x14ac:dyDescent="0.2">
      <c r="A33" s="9"/>
      <c r="B33" s="6"/>
      <c r="C33" s="58" t="s">
        <v>10</v>
      </c>
      <c r="D33" s="59"/>
      <c r="E33" s="60">
        <v>1</v>
      </c>
      <c r="F33" s="61">
        <v>23.6</v>
      </c>
      <c r="G33" s="62">
        <v>28.9</v>
      </c>
      <c r="H33" s="60">
        <v>1</v>
      </c>
      <c r="I33" s="61">
        <v>5.92</v>
      </c>
      <c r="J33" s="62">
        <v>7.91</v>
      </c>
      <c r="K33" s="60">
        <v>0</v>
      </c>
      <c r="L33" s="61">
        <v>1.36</v>
      </c>
      <c r="M33" s="62">
        <v>4.0259623185792801</v>
      </c>
      <c r="N33" s="69"/>
      <c r="O33" s="107">
        <v>2</v>
      </c>
      <c r="P33" s="70"/>
      <c r="AM33" s="10"/>
      <c r="AS33" s="10"/>
      <c r="AY33" s="10"/>
      <c r="BD33" s="10"/>
    </row>
    <row r="34" spans="1:56" ht="12" customHeight="1" x14ac:dyDescent="0.2">
      <c r="A34" s="9"/>
      <c r="B34" s="6"/>
      <c r="C34" s="63" t="s">
        <v>11</v>
      </c>
      <c r="D34" s="64"/>
      <c r="E34" s="65">
        <v>0</v>
      </c>
      <c r="F34" s="66">
        <v>30.38</v>
      </c>
      <c r="G34" s="67">
        <v>31.28</v>
      </c>
      <c r="H34" s="65">
        <v>1</v>
      </c>
      <c r="I34" s="66">
        <v>6.51</v>
      </c>
      <c r="J34" s="67">
        <v>9.14</v>
      </c>
      <c r="K34" s="65">
        <v>0</v>
      </c>
      <c r="L34" s="66">
        <v>1.83</v>
      </c>
      <c r="M34" s="67">
        <v>3.9363247587002301</v>
      </c>
      <c r="N34" s="71"/>
      <c r="O34" s="108">
        <v>1</v>
      </c>
      <c r="P34" s="72"/>
    </row>
    <row r="35" spans="1:56" ht="20.100000000000001" customHeight="1" x14ac:dyDescent="0.2">
      <c r="A35" s="9"/>
      <c r="B35" s="6"/>
      <c r="C35" s="26" t="s">
        <v>30</v>
      </c>
      <c r="D35" s="27"/>
      <c r="E35" s="37" t="str">
        <f>G22</f>
        <v>2020q1</v>
      </c>
      <c r="F35" s="37" t="s">
        <v>27</v>
      </c>
      <c r="G35" s="38" t="s">
        <v>28</v>
      </c>
      <c r="H35" s="37" t="str">
        <f>J22</f>
        <v>2020q1</v>
      </c>
      <c r="I35" s="37" t="s">
        <v>27</v>
      </c>
      <c r="J35" s="38" t="s">
        <v>28</v>
      </c>
      <c r="K35" s="37">
        <f>M22</f>
        <v>2018</v>
      </c>
      <c r="L35" s="37" t="s">
        <v>27</v>
      </c>
      <c r="M35" s="37" t="s">
        <v>28</v>
      </c>
      <c r="N35" s="39" t="s">
        <v>27</v>
      </c>
      <c r="O35" s="37" t="str">
        <f>H35</f>
        <v>2020q1</v>
      </c>
      <c r="P35" s="38" t="s">
        <v>28</v>
      </c>
    </row>
    <row r="36" spans="1:56" ht="15" customHeight="1" x14ac:dyDescent="0.2">
      <c r="C36" s="83" t="s">
        <v>55</v>
      </c>
      <c r="D36" s="85"/>
      <c r="E36" s="119">
        <v>-1</v>
      </c>
      <c r="F36" s="122">
        <v>51</v>
      </c>
      <c r="G36" s="116">
        <f>F36/F43</f>
        <v>0.12718204488778054</v>
      </c>
      <c r="H36" s="119">
        <v>-1</v>
      </c>
      <c r="I36" s="122">
        <v>38</v>
      </c>
      <c r="J36" s="116">
        <f>I36/I43</f>
        <v>9.4763092269326679E-2</v>
      </c>
      <c r="K36" s="119">
        <v>-1</v>
      </c>
      <c r="L36" s="122">
        <v>139</v>
      </c>
      <c r="M36" s="116">
        <f>L36/L43</f>
        <v>0.34663341645885287</v>
      </c>
      <c r="N36" s="87">
        <v>14</v>
      </c>
      <c r="O36" s="102">
        <v>-3</v>
      </c>
      <c r="P36" s="88">
        <f>N36/N43</f>
        <v>3.4912718204488775E-2</v>
      </c>
    </row>
    <row r="37" spans="1:56" ht="15" customHeight="1" x14ac:dyDescent="0.2">
      <c r="C37" s="84" t="s">
        <v>39</v>
      </c>
      <c r="D37" s="86"/>
      <c r="E37" s="120"/>
      <c r="F37" s="123"/>
      <c r="G37" s="117"/>
      <c r="H37" s="120"/>
      <c r="I37" s="123"/>
      <c r="J37" s="117"/>
      <c r="K37" s="120"/>
      <c r="L37" s="123"/>
      <c r="M37" s="117"/>
      <c r="N37" s="89">
        <v>23</v>
      </c>
      <c r="O37" s="103">
        <v>-2</v>
      </c>
      <c r="P37" s="90">
        <f>N37/N43</f>
        <v>5.7356608478802994E-2</v>
      </c>
    </row>
    <row r="38" spans="1:56" ht="15" customHeight="1" x14ac:dyDescent="0.2">
      <c r="C38" s="79" t="s">
        <v>56</v>
      </c>
      <c r="D38" s="80"/>
      <c r="E38" s="121"/>
      <c r="F38" s="124"/>
      <c r="G38" s="118"/>
      <c r="H38" s="121"/>
      <c r="I38" s="124"/>
      <c r="J38" s="118"/>
      <c r="K38" s="121"/>
      <c r="L38" s="124"/>
      <c r="M38" s="118"/>
      <c r="N38" s="91">
        <v>27</v>
      </c>
      <c r="O38" s="104">
        <v>-1</v>
      </c>
      <c r="P38" s="92">
        <f>N38/N43</f>
        <v>6.7331670822942641E-2</v>
      </c>
    </row>
    <row r="39" spans="1:56" ht="15" customHeight="1" x14ac:dyDescent="0.2">
      <c r="C39" s="83" t="s">
        <v>37</v>
      </c>
      <c r="D39" s="85"/>
      <c r="E39" s="119">
        <v>0</v>
      </c>
      <c r="F39" s="122">
        <v>90</v>
      </c>
      <c r="G39" s="116">
        <f>F39/F43</f>
        <v>0.22443890274314215</v>
      </c>
      <c r="H39" s="119">
        <v>0</v>
      </c>
      <c r="I39" s="122">
        <v>47</v>
      </c>
      <c r="J39" s="116">
        <f>I39/I43</f>
        <v>0.1172069825436409</v>
      </c>
      <c r="K39" s="119">
        <v>0</v>
      </c>
      <c r="L39" s="122">
        <v>225</v>
      </c>
      <c r="M39" s="116">
        <f>L39/L43</f>
        <v>0.56109725685785539</v>
      </c>
      <c r="N39" s="89">
        <v>36</v>
      </c>
      <c r="O39" s="102">
        <v>0</v>
      </c>
      <c r="P39" s="90">
        <f>N39/N43</f>
        <v>8.9775561097256859E-2</v>
      </c>
    </row>
    <row r="40" spans="1:56" ht="15" customHeight="1" x14ac:dyDescent="0.2">
      <c r="C40" s="84" t="s">
        <v>38</v>
      </c>
      <c r="D40" s="86"/>
      <c r="E40" s="120"/>
      <c r="F40" s="123"/>
      <c r="G40" s="117"/>
      <c r="H40" s="120"/>
      <c r="I40" s="123"/>
      <c r="J40" s="117"/>
      <c r="K40" s="120"/>
      <c r="L40" s="123"/>
      <c r="M40" s="117"/>
      <c r="N40" s="89">
        <v>125</v>
      </c>
      <c r="O40" s="103">
        <v>1</v>
      </c>
      <c r="P40" s="90">
        <f>N40/N43</f>
        <v>0.3117206982543641</v>
      </c>
    </row>
    <row r="41" spans="1:56" ht="15" customHeight="1" x14ac:dyDescent="0.2">
      <c r="C41" s="79" t="s">
        <v>57</v>
      </c>
      <c r="D41" s="80"/>
      <c r="E41" s="121"/>
      <c r="F41" s="124"/>
      <c r="G41" s="118"/>
      <c r="H41" s="121"/>
      <c r="I41" s="124"/>
      <c r="J41" s="118"/>
      <c r="K41" s="121"/>
      <c r="L41" s="124"/>
      <c r="M41" s="118"/>
      <c r="N41" s="91">
        <v>153</v>
      </c>
      <c r="O41" s="104">
        <v>2</v>
      </c>
      <c r="P41" s="92">
        <f>N41/N43</f>
        <v>0.38154613466334164</v>
      </c>
    </row>
    <row r="42" spans="1:56" ht="15" customHeight="1" x14ac:dyDescent="0.2">
      <c r="C42" s="81" t="s">
        <v>58</v>
      </c>
      <c r="D42" s="82"/>
      <c r="E42" s="101">
        <v>1</v>
      </c>
      <c r="F42" s="94">
        <v>260</v>
      </c>
      <c r="G42" s="92">
        <f>F42/F43</f>
        <v>0.64837905236907734</v>
      </c>
      <c r="H42" s="101">
        <v>1</v>
      </c>
      <c r="I42" s="94">
        <v>316</v>
      </c>
      <c r="J42" s="92">
        <f>I42/I43</f>
        <v>0.78802992518703241</v>
      </c>
      <c r="K42" s="101">
        <v>1</v>
      </c>
      <c r="L42" s="94">
        <v>37</v>
      </c>
      <c r="M42" s="92">
        <f>L42/L43</f>
        <v>9.2269326683291769E-2</v>
      </c>
      <c r="N42" s="91">
        <v>23</v>
      </c>
      <c r="O42" s="104">
        <v>3</v>
      </c>
      <c r="P42" s="93">
        <f>N42/N43</f>
        <v>5.7356608478802994E-2</v>
      </c>
    </row>
    <row r="43" spans="1:56" ht="15" customHeight="1" x14ac:dyDescent="0.2">
      <c r="C43" s="30" t="s">
        <v>31</v>
      </c>
      <c r="D43" s="31"/>
      <c r="E43" s="95"/>
      <c r="F43" s="96">
        <f>F42+F39+F36</f>
        <v>401</v>
      </c>
      <c r="G43" s="97">
        <f>G42+G39+G36</f>
        <v>1</v>
      </c>
      <c r="H43" s="95"/>
      <c r="I43" s="96">
        <f>I42+I39+I36</f>
        <v>401</v>
      </c>
      <c r="J43" s="97">
        <f>J42+J39+J36</f>
        <v>1</v>
      </c>
      <c r="K43" s="95"/>
      <c r="L43" s="96">
        <f>L42+L39+L36</f>
        <v>401</v>
      </c>
      <c r="M43" s="97">
        <f>M42+M39+M36</f>
        <v>1</v>
      </c>
      <c r="N43" s="94">
        <f>SUM(N36:N42)</f>
        <v>401</v>
      </c>
      <c r="O43" s="94"/>
      <c r="P43" s="92">
        <f>SUM(P36:P42)</f>
        <v>1</v>
      </c>
    </row>
    <row r="44" spans="1:56" ht="15" customHeight="1" x14ac:dyDescent="0.2">
      <c r="C44" s="125" t="s">
        <v>67</v>
      </c>
      <c r="D44" s="126"/>
      <c r="E44" s="126"/>
      <c r="F44" s="126"/>
      <c r="G44" s="126"/>
      <c r="H44" s="126"/>
      <c r="I44" s="126"/>
      <c r="J44" s="126"/>
      <c r="K44" s="126"/>
      <c r="L44" s="126"/>
      <c r="M44" s="126"/>
      <c r="N44" s="126"/>
      <c r="O44" s="126"/>
      <c r="P44" s="127"/>
    </row>
    <row r="45" spans="1:56" ht="54.95" customHeight="1" x14ac:dyDescent="0.2">
      <c r="C45" s="131" t="s">
        <v>60</v>
      </c>
      <c r="D45" s="132"/>
      <c r="E45" s="132"/>
      <c r="F45" s="132"/>
      <c r="G45" s="132"/>
      <c r="H45" s="132"/>
      <c r="I45" s="132"/>
      <c r="J45" s="132"/>
      <c r="K45" s="132"/>
      <c r="L45" s="132"/>
      <c r="M45" s="132"/>
      <c r="N45" s="132"/>
      <c r="O45" s="132"/>
      <c r="P45" s="133"/>
    </row>
    <row r="46" spans="1:56" ht="50.1" customHeight="1" x14ac:dyDescent="0.2">
      <c r="C46" s="113" t="s">
        <v>34</v>
      </c>
      <c r="D46" s="114"/>
      <c r="E46" s="114"/>
      <c r="F46" s="114"/>
      <c r="G46" s="114"/>
      <c r="H46" s="114"/>
      <c r="I46" s="114"/>
      <c r="J46" s="114"/>
      <c r="K46" s="114"/>
      <c r="L46" s="114"/>
      <c r="M46" s="114"/>
      <c r="N46" s="114"/>
      <c r="O46" s="114"/>
      <c r="P46" s="115"/>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7" type="noConversion"/>
  <conditionalFormatting sqref="O36">
    <cfRule type="dataBar" priority="43">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37">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{C4BDF74C-56AC-4CE9-9EEC-1B94AB7EFE36}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4BDF74C-56AC-4CE9-9EEC-1B94AB7EFE3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35"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34"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26"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25"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24"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23"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22"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21"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20"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107"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95"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83"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71"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5"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60"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45"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44"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D68"/>
  <sheetViews>
    <sheetView zoomScaleNormal="100" workbookViewId="0"/>
  </sheetViews>
  <sheetFormatPr baseColWidth="10" defaultRowHeight="15" x14ac:dyDescent="0.25"/>
  <cols>
    <col min="1" max="1" width="11" style="173"/>
    <col min="2" max="2" width="1.75" style="173" customWidth="1"/>
    <col min="3" max="3" width="11" style="173"/>
    <col min="4" max="4" width="13.625" style="173" customWidth="1"/>
    <col min="5" max="16384" width="11" style="173"/>
  </cols>
  <sheetData>
    <row r="4" spans="1:4" s="173" customFormat="1" ht="75" x14ac:dyDescent="0.25">
      <c r="A4" s="174"/>
      <c r="B4" s="175"/>
      <c r="C4" s="174" t="s">
        <v>72</v>
      </c>
      <c r="D4" s="180" t="s">
        <v>71</v>
      </c>
    </row>
    <row r="5" spans="1:4" s="173" customFormat="1" x14ac:dyDescent="0.25">
      <c r="A5" s="174">
        <v>2005</v>
      </c>
      <c r="B5" s="175"/>
      <c r="C5" s="177">
        <v>47.728999999999999</v>
      </c>
      <c r="D5" s="174"/>
    </row>
    <row r="6" spans="1:4" s="173" customFormat="1" x14ac:dyDescent="0.25">
      <c r="A6" s="174"/>
      <c r="B6" s="175"/>
      <c r="C6" s="177">
        <v>47.495000000000005</v>
      </c>
      <c r="D6" s="174"/>
    </row>
    <row r="7" spans="1:4" s="173" customFormat="1" x14ac:dyDescent="0.25">
      <c r="A7" s="174"/>
      <c r="B7" s="175"/>
      <c r="C7" s="177">
        <v>47.164000000000001</v>
      </c>
      <c r="D7" s="174"/>
    </row>
    <row r="8" spans="1:4" s="173" customFormat="1" x14ac:dyDescent="0.25">
      <c r="A8" s="174"/>
      <c r="B8" s="175"/>
      <c r="C8" s="177">
        <v>47.025999999999996</v>
      </c>
      <c r="D8" s="174"/>
    </row>
    <row r="9" spans="1:4" s="173" customFormat="1" x14ac:dyDescent="0.25">
      <c r="A9" s="174">
        <v>2006</v>
      </c>
      <c r="B9" s="175"/>
      <c r="C9" s="177">
        <v>47.521999999999998</v>
      </c>
      <c r="D9" s="174"/>
    </row>
    <row r="10" spans="1:4" s="173" customFormat="1" x14ac:dyDescent="0.25">
      <c r="A10" s="174"/>
      <c r="B10" s="175"/>
      <c r="C10" s="177">
        <v>46.576000000000001</v>
      </c>
      <c r="D10" s="174"/>
    </row>
    <row r="11" spans="1:4" s="173" customFormat="1" x14ac:dyDescent="0.25">
      <c r="A11" s="174"/>
      <c r="B11" s="175"/>
      <c r="C11" s="177">
        <v>46.262</v>
      </c>
      <c r="D11" s="174"/>
    </row>
    <row r="12" spans="1:4" s="173" customFormat="1" x14ac:dyDescent="0.25">
      <c r="A12" s="174"/>
      <c r="B12" s="175"/>
      <c r="C12" s="177">
        <v>45.397999999999996</v>
      </c>
      <c r="D12" s="174"/>
    </row>
    <row r="13" spans="1:4" s="173" customFormat="1" x14ac:dyDescent="0.25">
      <c r="A13" s="174">
        <v>2007</v>
      </c>
      <c r="B13" s="175"/>
      <c r="C13" s="177">
        <v>44.984000000000002</v>
      </c>
      <c r="D13" s="174"/>
    </row>
    <row r="14" spans="1:4" s="173" customFormat="1" x14ac:dyDescent="0.25">
      <c r="A14" s="174"/>
      <c r="B14" s="175"/>
      <c r="C14" s="177">
        <v>44.310999999999993</v>
      </c>
      <c r="D14" s="174"/>
    </row>
    <row r="15" spans="1:4" s="173" customFormat="1" x14ac:dyDescent="0.25">
      <c r="A15" s="174"/>
      <c r="B15" s="175"/>
      <c r="C15" s="177">
        <v>43.797999999999995</v>
      </c>
      <c r="D15" s="174"/>
    </row>
    <row r="16" spans="1:4" s="173" customFormat="1" x14ac:dyDescent="0.25">
      <c r="A16" s="174"/>
      <c r="B16" s="175"/>
      <c r="C16" s="177">
        <v>43.172999999999995</v>
      </c>
      <c r="D16" s="174"/>
    </row>
    <row r="17" spans="1:4" s="173" customFormat="1" x14ac:dyDescent="0.25">
      <c r="A17" s="174">
        <v>2008</v>
      </c>
      <c r="B17" s="175"/>
      <c r="C17" s="177">
        <v>42.806999999999995</v>
      </c>
      <c r="D17" s="174"/>
    </row>
    <row r="18" spans="1:4" s="173" customFormat="1" x14ac:dyDescent="0.25">
      <c r="A18" s="174"/>
      <c r="B18" s="175"/>
      <c r="C18" s="177">
        <v>42.820999999999998</v>
      </c>
      <c r="D18" s="174"/>
    </row>
    <row r="19" spans="1:4" s="173" customFormat="1" x14ac:dyDescent="0.25">
      <c r="A19" s="174"/>
      <c r="B19" s="175"/>
      <c r="C19" s="177">
        <v>42.957999999999998</v>
      </c>
      <c r="D19" s="174"/>
    </row>
    <row r="20" spans="1:4" s="173" customFormat="1" x14ac:dyDescent="0.25">
      <c r="A20" s="174"/>
      <c r="B20" s="175"/>
      <c r="C20" s="177">
        <v>43.311999999999998</v>
      </c>
      <c r="D20" s="174"/>
    </row>
    <row r="21" spans="1:4" s="173" customFormat="1" x14ac:dyDescent="0.25">
      <c r="A21" s="174">
        <v>2009</v>
      </c>
      <c r="B21" s="175"/>
      <c r="C21" s="177">
        <v>45.012999999999998</v>
      </c>
      <c r="D21" s="174"/>
    </row>
    <row r="22" spans="1:4" s="173" customFormat="1" x14ac:dyDescent="0.25">
      <c r="A22" s="174"/>
      <c r="B22" s="175"/>
      <c r="C22" s="177">
        <v>44.747999999999998</v>
      </c>
      <c r="D22" s="174"/>
    </row>
    <row r="23" spans="1:4" s="173" customFormat="1" x14ac:dyDescent="0.25">
      <c r="A23" s="174"/>
      <c r="B23" s="175"/>
      <c r="C23" s="177">
        <v>44.297000000000004</v>
      </c>
      <c r="D23" s="174"/>
    </row>
    <row r="24" spans="1:4" s="173" customFormat="1" x14ac:dyDescent="0.25">
      <c r="A24" s="174"/>
      <c r="B24" s="175"/>
      <c r="C24" s="177">
        <v>43.92</v>
      </c>
      <c r="D24" s="174"/>
    </row>
    <row r="25" spans="1:4" s="173" customFormat="1" x14ac:dyDescent="0.25">
      <c r="A25" s="174">
        <v>2010</v>
      </c>
      <c r="B25" s="175"/>
      <c r="C25" s="177">
        <v>43.535000000000004</v>
      </c>
      <c r="D25" s="174"/>
    </row>
    <row r="26" spans="1:4" s="173" customFormat="1" x14ac:dyDescent="0.25">
      <c r="A26" s="174"/>
      <c r="B26" s="175"/>
      <c r="C26" s="177">
        <v>42.844000000000001</v>
      </c>
      <c r="D26" s="174"/>
    </row>
    <row r="27" spans="1:4" s="173" customFormat="1" x14ac:dyDescent="0.25">
      <c r="A27" s="174"/>
      <c r="B27" s="175"/>
      <c r="C27" s="177">
        <v>42.262</v>
      </c>
      <c r="D27" s="174"/>
    </row>
    <row r="28" spans="1:4" s="173" customFormat="1" x14ac:dyDescent="0.25">
      <c r="A28" s="174"/>
      <c r="B28" s="175"/>
      <c r="C28" s="177">
        <v>41.945</v>
      </c>
      <c r="D28" s="174"/>
    </row>
    <row r="29" spans="1:4" s="173" customFormat="1" x14ac:dyDescent="0.25">
      <c r="A29" s="174">
        <v>2011</v>
      </c>
      <c r="B29" s="175"/>
      <c r="C29" s="177">
        <v>41.197000000000003</v>
      </c>
      <c r="D29" s="174"/>
    </row>
    <row r="30" spans="1:4" s="173" customFormat="1" x14ac:dyDescent="0.25">
      <c r="A30" s="174"/>
      <c r="B30" s="175"/>
      <c r="C30" s="177">
        <v>41.135000000000005</v>
      </c>
      <c r="D30" s="174"/>
    </row>
    <row r="31" spans="1:4" s="173" customFormat="1" x14ac:dyDescent="0.25">
      <c r="A31" s="174"/>
      <c r="B31" s="175"/>
      <c r="C31" s="177">
        <v>40.747</v>
      </c>
      <c r="D31" s="174"/>
    </row>
    <row r="32" spans="1:4" s="173" customFormat="1" x14ac:dyDescent="0.25">
      <c r="A32" s="174"/>
      <c r="B32" s="175"/>
      <c r="C32" s="177">
        <v>40.723999999999997</v>
      </c>
      <c r="D32" s="174"/>
    </row>
    <row r="33" spans="1:4" s="173" customFormat="1" x14ac:dyDescent="0.25">
      <c r="A33" s="174">
        <v>2012</v>
      </c>
      <c r="B33" s="175"/>
      <c r="C33" s="177">
        <v>40.827999999999996</v>
      </c>
      <c r="D33" s="174"/>
    </row>
    <row r="34" spans="1:4" s="173" customFormat="1" x14ac:dyDescent="0.25">
      <c r="A34" s="174"/>
      <c r="B34" s="175"/>
      <c r="C34" s="177">
        <v>40.744999999999997</v>
      </c>
      <c r="D34" s="174"/>
    </row>
    <row r="35" spans="1:4" s="173" customFormat="1" x14ac:dyDescent="0.25">
      <c r="A35" s="174"/>
      <c r="B35" s="175"/>
      <c r="C35" s="177">
        <v>40.558</v>
      </c>
      <c r="D35" s="174"/>
    </row>
    <row r="36" spans="1:4" s="173" customFormat="1" x14ac:dyDescent="0.25">
      <c r="A36" s="174"/>
      <c r="B36" s="175"/>
      <c r="C36" s="177">
        <v>40.718000000000004</v>
      </c>
      <c r="D36" s="174"/>
    </row>
    <row r="37" spans="1:4" s="173" customFormat="1" x14ac:dyDescent="0.25">
      <c r="A37" s="174">
        <v>2013</v>
      </c>
      <c r="B37" s="175"/>
      <c r="C37" s="177">
        <v>40.920999999999999</v>
      </c>
      <c r="D37" s="174"/>
    </row>
    <row r="38" spans="1:4" s="173" customFormat="1" x14ac:dyDescent="0.25">
      <c r="A38" s="174"/>
      <c r="B38" s="175"/>
      <c r="C38" s="177">
        <v>40.591000000000001</v>
      </c>
      <c r="D38" s="174"/>
    </row>
    <row r="39" spans="1:4" s="173" customFormat="1" x14ac:dyDescent="0.25">
      <c r="A39" s="174"/>
      <c r="B39" s="175"/>
      <c r="C39" s="177">
        <v>40.433999999999997</v>
      </c>
      <c r="D39" s="174"/>
    </row>
    <row r="40" spans="1:4" s="173" customFormat="1" x14ac:dyDescent="0.25">
      <c r="A40" s="174"/>
      <c r="B40" s="175"/>
      <c r="C40" s="177">
        <v>40.428000000000004</v>
      </c>
      <c r="D40" s="174"/>
    </row>
    <row r="41" spans="1:4" s="173" customFormat="1" x14ac:dyDescent="0.25">
      <c r="A41" s="174">
        <v>2014</v>
      </c>
      <c r="B41" s="175"/>
      <c r="C41" s="177">
        <v>39.873000000000005</v>
      </c>
      <c r="D41" s="174"/>
    </row>
    <row r="42" spans="1:4" s="173" customFormat="1" x14ac:dyDescent="0.25">
      <c r="A42" s="174"/>
      <c r="B42" s="175"/>
      <c r="C42" s="177">
        <v>39.881999999999998</v>
      </c>
      <c r="D42" s="174"/>
    </row>
    <row r="43" spans="1:4" s="173" customFormat="1" x14ac:dyDescent="0.25">
      <c r="A43" s="174"/>
      <c r="B43" s="175"/>
      <c r="C43" s="177">
        <v>39.814</v>
      </c>
      <c r="D43" s="174"/>
    </row>
    <row r="44" spans="1:4" s="173" customFormat="1" x14ac:dyDescent="0.25">
      <c r="A44" s="174"/>
      <c r="B44" s="175"/>
      <c r="C44" s="177">
        <v>39.783000000000001</v>
      </c>
      <c r="D44" s="174"/>
    </row>
    <row r="45" spans="1:4" s="173" customFormat="1" x14ac:dyDescent="0.25">
      <c r="A45" s="174">
        <v>2015</v>
      </c>
      <c r="B45" s="175"/>
      <c r="C45" s="177">
        <v>39.939</v>
      </c>
      <c r="D45" s="174"/>
    </row>
    <row r="46" spans="1:4" s="173" customFormat="1" x14ac:dyDescent="0.25">
      <c r="A46" s="174"/>
      <c r="B46" s="175"/>
      <c r="C46" s="177">
        <v>39.832000000000001</v>
      </c>
      <c r="D46" s="174"/>
    </row>
    <row r="47" spans="1:4" s="173" customFormat="1" x14ac:dyDescent="0.25">
      <c r="A47" s="174"/>
      <c r="B47" s="175"/>
      <c r="C47" s="177">
        <v>39.880000000000003</v>
      </c>
      <c r="D47" s="174"/>
    </row>
    <row r="48" spans="1:4" s="173" customFormat="1" x14ac:dyDescent="0.25">
      <c r="A48" s="174"/>
      <c r="B48" s="175"/>
      <c r="C48" s="177">
        <v>40.016999999999996</v>
      </c>
      <c r="D48" s="174"/>
    </row>
    <row r="49" spans="1:4" s="173" customFormat="1" x14ac:dyDescent="0.25">
      <c r="A49" s="174">
        <v>2016</v>
      </c>
      <c r="B49" s="175"/>
      <c r="C49" s="177">
        <v>39.884999999999998</v>
      </c>
      <c r="D49" s="179"/>
    </row>
    <row r="50" spans="1:4" s="173" customFormat="1" x14ac:dyDescent="0.25">
      <c r="A50" s="174"/>
      <c r="B50" s="175"/>
      <c r="C50" s="177">
        <v>39.908000000000001</v>
      </c>
      <c r="D50" s="179"/>
    </row>
    <row r="51" spans="1:4" s="173" customFormat="1" x14ac:dyDescent="0.25">
      <c r="A51" s="174"/>
      <c r="B51" s="175"/>
      <c r="C51" s="177">
        <v>40.103000000000002</v>
      </c>
      <c r="D51" s="179"/>
    </row>
    <row r="52" spans="1:4" s="173" customFormat="1" x14ac:dyDescent="0.25">
      <c r="A52" s="174"/>
      <c r="B52" s="175"/>
      <c r="C52" s="177">
        <v>40.256999999999998</v>
      </c>
      <c r="D52" s="178">
        <v>6.6813439264860737</v>
      </c>
    </row>
    <row r="53" spans="1:4" s="173" customFormat="1" x14ac:dyDescent="0.25">
      <c r="A53" s="174">
        <v>2017</v>
      </c>
      <c r="B53" s="175"/>
      <c r="C53" s="177">
        <v>40.221000000000004</v>
      </c>
      <c r="D53" s="178">
        <v>6.5084946332654336</v>
      </c>
    </row>
    <row r="54" spans="1:4" s="173" customFormat="1" x14ac:dyDescent="0.25">
      <c r="A54" s="174"/>
      <c r="B54" s="175"/>
      <c r="C54" s="177">
        <v>40.085000000000001</v>
      </c>
      <c r="D54" s="178">
        <v>6.5916998203384303</v>
      </c>
    </row>
    <row r="55" spans="1:4" s="173" customFormat="1" x14ac:dyDescent="0.25">
      <c r="A55" s="174"/>
      <c r="B55" s="175"/>
      <c r="C55" s="177">
        <v>39.978999999999999</v>
      </c>
      <c r="D55" s="178">
        <v>6.5516380635995795</v>
      </c>
    </row>
    <row r="56" spans="1:4" s="173" customFormat="1" x14ac:dyDescent="0.25">
      <c r="A56" s="174"/>
      <c r="B56" s="175"/>
      <c r="C56" s="177">
        <v>39.942999999999998</v>
      </c>
      <c r="D56" s="178">
        <v>6.6040265147196147</v>
      </c>
    </row>
    <row r="57" spans="1:4" s="173" customFormat="1" x14ac:dyDescent="0.25">
      <c r="A57" s="174">
        <v>2018</v>
      </c>
      <c r="B57" s="175"/>
      <c r="C57" s="177">
        <v>40.292000000000002</v>
      </c>
      <c r="D57" s="178">
        <v>6.4586155240000362</v>
      </c>
    </row>
    <row r="58" spans="1:4" s="173" customFormat="1" x14ac:dyDescent="0.25">
      <c r="A58" s="174"/>
      <c r="B58" s="175"/>
      <c r="C58" s="177">
        <v>40.472999999999999</v>
      </c>
      <c r="D58" s="178">
        <v>6.6051304132018887</v>
      </c>
    </row>
    <row r="59" spans="1:4" s="173" customFormat="1" x14ac:dyDescent="0.25">
      <c r="A59" s="174"/>
      <c r="B59" s="175"/>
      <c r="C59" s="177">
        <v>40.853999999999999</v>
      </c>
      <c r="D59" s="178">
        <v>6.6978235063704084</v>
      </c>
    </row>
    <row r="60" spans="1:4" s="173" customFormat="1" x14ac:dyDescent="0.25">
      <c r="A60" s="174"/>
      <c r="B60" s="175"/>
      <c r="C60" s="177">
        <v>40.892000000000003</v>
      </c>
      <c r="D60" s="178">
        <v>6.8114472979963345</v>
      </c>
    </row>
    <row r="61" spans="1:4" s="173" customFormat="1" x14ac:dyDescent="0.25">
      <c r="A61" s="174">
        <v>2019</v>
      </c>
      <c r="B61" s="175"/>
      <c r="C61" s="177">
        <v>41.054000000000002</v>
      </c>
      <c r="D61" s="178">
        <v>6.7234032644887876</v>
      </c>
    </row>
    <row r="62" spans="1:4" s="173" customFormat="1" x14ac:dyDescent="0.25">
      <c r="A62" s="174"/>
      <c r="B62" s="175"/>
      <c r="C62" s="177">
        <v>41.561</v>
      </c>
      <c r="D62" s="178">
        <v>6.7583300346939241</v>
      </c>
    </row>
    <row r="63" spans="1:4" s="173" customFormat="1" x14ac:dyDescent="0.25">
      <c r="A63" s="174"/>
      <c r="B63" s="175"/>
      <c r="C63" s="177">
        <v>41.829000000000001</v>
      </c>
      <c r="D63" s="178">
        <v>6.9795329126597885</v>
      </c>
    </row>
    <row r="64" spans="1:4" s="173" customFormat="1" x14ac:dyDescent="0.25">
      <c r="A64" s="174"/>
      <c r="B64" s="175"/>
      <c r="C64" s="177">
        <v>42.048000000000002</v>
      </c>
      <c r="D64" s="178">
        <v>7.0764708697800636</v>
      </c>
    </row>
    <row r="65" spans="1:4" s="173" customFormat="1" x14ac:dyDescent="0.25">
      <c r="A65" s="174">
        <v>2020</v>
      </c>
      <c r="B65" s="175"/>
      <c r="C65" s="177">
        <v>42.924000000000007</v>
      </c>
      <c r="D65" s="176">
        <v>7.1734088269003387</v>
      </c>
    </row>
    <row r="66" spans="1:4" s="173" customFormat="1" x14ac:dyDescent="0.25">
      <c r="A66" s="174"/>
      <c r="B66" s="175">
        <v>2</v>
      </c>
      <c r="C66" s="177">
        <v>43.800000000000011</v>
      </c>
      <c r="D66" s="176">
        <v>7.2703467840206137</v>
      </c>
    </row>
    <row r="67" spans="1:4" s="173" customFormat="1" x14ac:dyDescent="0.25">
      <c r="A67" s="174"/>
      <c r="B67" s="175"/>
      <c r="C67" s="174"/>
      <c r="D67" s="174"/>
    </row>
    <row r="68" spans="1:4" s="173" customFormat="1" x14ac:dyDescent="0.25">
      <c r="A68" s="174"/>
      <c r="B68" s="175" t="s">
        <v>16</v>
      </c>
      <c r="C68" s="174"/>
      <c r="D68" s="174"/>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Diagramme</vt:lpstr>
      </vt:variant>
      <vt:variant>
        <vt:i4>4</vt:i4>
      </vt:variant>
    </vt:vector>
  </HeadingPairs>
  <TitlesOfParts>
    <vt:vector size="7" baseType="lpstr">
      <vt:lpstr>Quelle</vt:lpstr>
      <vt:lpstr>ZUSAMMENFASSUNG</vt:lpstr>
      <vt:lpstr>Data Baukredite</vt:lpstr>
      <vt:lpstr>Diagramm1</vt:lpstr>
      <vt:lpstr>Diagramm5</vt:lpstr>
      <vt:lpstr>Diagramm9</vt:lpstr>
      <vt:lpstr>Baukredite</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2020-04-29T11:58:26Z</dcterms:modified>
</cp:coreProperties>
</file>