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70" windowWidth="19320" windowHeight="1134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P35" i="8" l="1"/>
  <c r="P36" i="8" l="1"/>
  <c r="P39" i="8"/>
  <c r="P40" i="8"/>
  <c r="P38" i="8"/>
  <c r="P41" i="8"/>
  <c r="P37" i="8"/>
  <c r="H34" i="8"/>
  <c r="O34" i="8" s="1"/>
  <c r="K34" i="8"/>
  <c r="E34" i="8"/>
  <c r="P42" i="8" l="1"/>
  <c r="L42" i="8"/>
  <c r="I42" i="8"/>
  <c r="F42" i="8"/>
  <c r="G35" i="8" l="1"/>
  <c r="G41" i="8"/>
  <c r="G38" i="8"/>
  <c r="M38" i="8"/>
  <c r="M41" i="8"/>
  <c r="M35" i="8"/>
  <c r="J35" i="8"/>
  <c r="J41" i="8"/>
  <c r="J38" i="8"/>
  <c r="M42" i="8" l="1"/>
  <c r="J42" i="8"/>
  <c r="G42" i="8"/>
</calcChain>
</file>

<file path=xl/sharedStrings.xml><?xml version="1.0" encoding="utf-8"?>
<sst xmlns="http://schemas.openxmlformats.org/spreadsheetml/2006/main" count="93" uniqueCount="71">
  <si>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</si>
  <si>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</si>
  <si>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</si>
  <si>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</si>
  <si>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</si>
  <si>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</si>
  <si>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</si>
  <si>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</si>
  <si>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</si>
  <si>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</si>
  <si>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</si>
  <si>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</si>
  <si>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</si>
  <si>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</si>
  <si>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</si>
  <si>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</si>
  <si>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</si>
  <si>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</si>
  <si>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</si>
  <si>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</si>
  <si>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</si>
  <si>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</si>
  <si>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</si>
  <si>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</si>
  <si>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</si>
  <si>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</si>
  <si>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</si>
  <si>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</si>
  <si>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</si>
  <si>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</si>
  <si>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</si>
  <si>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</si>
  <si>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</si>
  <si>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</si>
  <si>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</si>
  <si>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</si>
  <si>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</si>
  <si>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</si>
  <si>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</si>
  <si>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</si>
  <si>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</si>
  <si>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</si>
  <si>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</si>
  <si>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</si>
  <si>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</si>
  <si>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</si>
  <si>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</si>
  <si>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</si>
  <si>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</si>
  <si>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</si>
  <si>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</si>
  <si>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</si>
  <si>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</si>
  <si>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</si>
  <si>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</si>
  <si>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</si>
  <si>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</si>
  <si>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</si>
  <si>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</si>
  <si>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</si>
  <si>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</si>
  <si>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</si>
  <si>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</si>
  <si>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</si>
  <si>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</si>
  <si>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</si>
  <si>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</si>
  <si>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</si>
  <si>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</si>
  <si>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empirica-Blasenindex 2020q3</t>
  </si>
  <si>
    <t>2020q3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</si>
</sst>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8"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3">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cellXfs>
  <cellStyles count="6">
    <cellStyle name="Hyperlink" xfId="3" builtinId="8"/>
    <cellStyle name="Prozent" xfId="1" builtinId="5"/>
    <cellStyle name="Prozent 2" xfId="4"/>
    <cellStyle name="Standard" xfId="0" builtinId="0"/>
    <cellStyle name="Standard 2" xfId="2"/>
    <cellStyle name="Standard 3" xfId="5"/>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1"/>
                <c:pt idx="0">
                  <c:v>Einzelindex Preis-Einkommen Deutschland</c:v>
                </c:pt>
              </c:strCache>
            </c:strRef>
          </c:tx>
          <c:spPr>
            <a:ln w="38100">
              <a:solidFill>
                <a:schemeClr val="bg1">
                  <a:lumMod val="75000"/>
                </a:schemeClr>
              </a:solidFill>
              <a:prstDash val="sysDash"/>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ZUSAMMENFASSUNG!$E$4:$BP$4</c:f>
              <c:numCache>
                <c:formatCode>#,##0.00</c:formatCode>
                <c:ptCount val="64"/>
                <c:pt idx="0">
                  <c:v>0</c:v>
                </c:pt>
                <c:pt idx="1">
                  <c:v>-7.535250600764546E-3</c:v>
                </c:pt>
                <c:pt idx="2">
                  <c:v>-6.8285870157365055E-3</c:v>
                </c:pt>
                <c:pt idx="3">
                  <c:v>-1.9874268562868915E-2</c:v>
                </c:pt>
                <c:pt idx="4">
                  <c:v>-2.4389979882815074E-2</c:v>
                </c:pt>
                <c:pt idx="5">
                  <c:v>-3.3461674670402862E-2</c:v>
                </c:pt>
                <c:pt idx="6">
                  <c:v>-5.2774603255171304E-2</c:v>
                </c:pt>
                <c:pt idx="7">
                  <c:v>-7.5638091959402964E-2</c:v>
                </c:pt>
                <c:pt idx="8">
                  <c:v>-0.13799874984404531</c:v>
                </c:pt>
                <c:pt idx="9">
                  <c:v>-0.16011624726159082</c:v>
                </c:pt>
                <c:pt idx="10">
                  <c:v>-0.20788821672314614</c:v>
                </c:pt>
                <c:pt idx="11">
                  <c:v>-0.24055258520549982</c:v>
                </c:pt>
                <c:pt idx="12">
                  <c:v>-0.28737986646404828</c:v>
                </c:pt>
                <c:pt idx="13">
                  <c:v>-0.35060353007774875</c:v>
                </c:pt>
                <c:pt idx="14">
                  <c:v>-0.36822137175798314</c:v>
                </c:pt>
                <c:pt idx="15">
                  <c:v>-0.41985585913010998</c:v>
                </c:pt>
                <c:pt idx="16">
                  <c:v>-0.41349700082685042</c:v>
                </c:pt>
                <c:pt idx="17">
                  <c:v>-0.39476381680962835</c:v>
                </c:pt>
                <c:pt idx="18">
                  <c:v>-0.31779131946570122</c:v>
                </c:pt>
                <c:pt idx="19">
                  <c:v>-0.30812244418372353</c:v>
                </c:pt>
                <c:pt idx="20">
                  <c:v>-0.32289171553246609</c:v>
                </c:pt>
                <c:pt idx="21">
                  <c:v>-0.29760393071660107</c:v>
                </c:pt>
                <c:pt idx="22">
                  <c:v>-0.31957227830993951</c:v>
                </c:pt>
                <c:pt idx="23">
                  <c:v>-0.29103274157089176</c:v>
                </c:pt>
                <c:pt idx="24">
                  <c:v>-0.29102460480503145</c:v>
                </c:pt>
                <c:pt idx="25">
                  <c:v>-0.21558012428328654</c:v>
                </c:pt>
                <c:pt idx="26">
                  <c:v>-0.17541603090111194</c:v>
                </c:pt>
                <c:pt idx="27">
                  <c:v>-0.19935950575734304</c:v>
                </c:pt>
                <c:pt idx="28">
                  <c:v>-0.21935175742518631</c:v>
                </c:pt>
                <c:pt idx="29">
                  <c:v>-0.20503460934612175</c:v>
                </c:pt>
                <c:pt idx="30">
                  <c:v>-0.12511001585506948</c:v>
                </c:pt>
                <c:pt idx="31">
                  <c:v>-0.14687879473574497</c:v>
                </c:pt>
                <c:pt idx="32">
                  <c:v>-5.9888412974189405E-2</c:v>
                </c:pt>
                <c:pt idx="33">
                  <c:v>-7.2605814765362792E-2</c:v>
                </c:pt>
                <c:pt idx="34">
                  <c:v>-4.9150909109225618E-3</c:v>
                </c:pt>
                <c:pt idx="35">
                  <c:v>1.5067110882420633E-2</c:v>
                </c:pt>
                <c:pt idx="36">
                  <c:v>8.0582775512829358E-2</c:v>
                </c:pt>
                <c:pt idx="37">
                  <c:v>0.10498634088864332</c:v>
                </c:pt>
                <c:pt idx="38">
                  <c:v>0.15078005915041315</c:v>
                </c:pt>
                <c:pt idx="39">
                  <c:v>0.16911706016324676</c:v>
                </c:pt>
                <c:pt idx="40">
                  <c:v>0.24064303407600049</c:v>
                </c:pt>
                <c:pt idx="41">
                  <c:v>0.28728605149100422</c:v>
                </c:pt>
                <c:pt idx="42">
                  <c:v>0.30650516510272863</c:v>
                </c:pt>
                <c:pt idx="43">
                  <c:v>0.33237639962059423</c:v>
                </c:pt>
                <c:pt idx="44">
                  <c:v>0.37693952891225391</c:v>
                </c:pt>
                <c:pt idx="45">
                  <c:v>0.38576736288968327</c:v>
                </c:pt>
                <c:pt idx="46">
                  <c:v>0.43501225648790837</c:v>
                </c:pt>
                <c:pt idx="47">
                  <c:v>0.47988543046203658</c:v>
                </c:pt>
                <c:pt idx="48">
                  <c:v>0.46537605128952242</c:v>
                </c:pt>
                <c:pt idx="49">
                  <c:v>0.50682575367762439</c:v>
                </c:pt>
                <c:pt idx="50">
                  <c:v>0.53847811190610329</c:v>
                </c:pt>
                <c:pt idx="51">
                  <c:v>0.564356199711881</c:v>
                </c:pt>
                <c:pt idx="52">
                  <c:v>0.6009249565457957</c:v>
                </c:pt>
                <c:pt idx="53">
                  <c:v>0.6346875704702043</c:v>
                </c:pt>
                <c:pt idx="54">
                  <c:v>0.66281050964051769</c:v>
                </c:pt>
                <c:pt idx="55">
                  <c:v>0.6936151185759265</c:v>
                </c:pt>
                <c:pt idx="56">
                  <c:v>0.71832211751194752</c:v>
                </c:pt>
                <c:pt idx="57" formatCode="0.00">
                  <c:v>0.74660793729885722</c:v>
                </c:pt>
                <c:pt idx="58" formatCode="0.00">
                  <c:v>0.76487340257850234</c:v>
                </c:pt>
                <c:pt idx="59" formatCode="0.00">
                  <c:v>0.79150004862686263</c:v>
                </c:pt>
                <c:pt idx="60" formatCode="0.00">
                  <c:v>0.79560325497756967</c:v>
                </c:pt>
                <c:pt idx="61" formatCode="0.00">
                  <c:v>0.80944474128571753</c:v>
                </c:pt>
                <c:pt idx="62" formatCode="0.00">
                  <c:v>0.82692287760211836</c:v>
                </c:pt>
              </c:numCache>
            </c:numRef>
          </c:val>
          <c:smooth val="0"/>
        </c:ser>
        <c:ser>
          <c:idx val="0"/>
          <c:order val="1"/>
          <c:tx>
            <c:strRef>
              <c:f>ZUSAMMENFASSUNG!$B$3:$C$3</c:f>
              <c:strCache>
                <c:ptCount val="1"/>
                <c:pt idx="0">
                  <c:v>Einzelindex Vervielfältiger Deutschland</c:v>
                </c:pt>
              </c:strCache>
            </c:strRef>
          </c:tx>
          <c:spPr>
            <a:ln w="38100">
              <a:solidFill>
                <a:schemeClr val="bg1">
                  <a:lumMod val="75000"/>
                </a:schemeClr>
              </a:solidFill>
              <a:prstDash val="solid"/>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ZUSAMMENFASSUNG!$E$3:$BP$3</c:f>
              <c:numCache>
                <c:formatCode>#,##0.00</c:formatCode>
                <c:ptCount val="64"/>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numCache>
            </c:numRef>
          </c:val>
          <c:smooth val="0"/>
        </c:ser>
        <c:ser>
          <c:idx val="3"/>
          <c:order val="2"/>
          <c:tx>
            <c:strRef>
              <c:f>ZUSAMMENFASSUNG!$B$6:$C$6</c:f>
              <c:strCache>
                <c:ptCount val="1"/>
                <c:pt idx="0">
                  <c:v>Index Wohnungsbaukredite** (Neu+Bestand)</c:v>
                </c:pt>
              </c:strCache>
            </c:strRef>
          </c:tx>
          <c:spPr>
            <a:ln w="38100">
              <a:solidFill>
                <a:schemeClr val="accent6">
                  <a:lumMod val="60000"/>
                  <a:lumOff val="40000"/>
                </a:schemeClr>
              </a:solidFill>
              <a:prstDash val="solid"/>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ZUSAMMENFASSUNG!$E$6:$BP$6</c:f>
              <c:numCache>
                <c:formatCode>#,##0.00</c:formatCode>
                <c:ptCount val="64"/>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1.40062359087608E-2</c:v>
                </c:pt>
                <c:pt idx="49" formatCode="0.00">
                  <c:v>1.066620156608792E-2</c:v>
                </c:pt>
                <c:pt idx="50" formatCode="0.00">
                  <c:v>9.2212964272513891E-3</c:v>
                </c:pt>
                <c:pt idx="51">
                  <c:v>1.0509146659692589E-2</c:v>
                </c:pt>
                <c:pt idx="52">
                  <c:v>6.9126184415773647E-3</c:v>
                </c:pt>
                <c:pt idx="53">
                  <c:v>7.3523721794840928E-3</c:v>
                </c:pt>
                <c:pt idx="54">
                  <c:v>8.1167060572744278E-3</c:v>
                </c:pt>
                <c:pt idx="55">
                  <c:v>1.9121019832036835E-2</c:v>
                </c:pt>
                <c:pt idx="56">
                  <c:v>4.1433827498183431E-2</c:v>
                </c:pt>
                <c:pt idx="57" formatCode="0.00">
                  <c:v>4.6742283334343708E-2</c:v>
                </c:pt>
                <c:pt idx="58" formatCode="0.00">
                  <c:v>4.9548330995272637E-2</c:v>
                </c:pt>
                <c:pt idx="59" formatCode="0.00">
                  <c:v>5.1841332628643787E-2</c:v>
                </c:pt>
                <c:pt idx="60" formatCode="0.00">
                  <c:v>0.1126041204253562</c:v>
                </c:pt>
                <c:pt idx="61" formatCode="0.00">
                  <c:v>0.21824111653027869</c:v>
                </c:pt>
                <c:pt idx="62" formatCode="0.00">
                  <c:v>0.21824111653027869</c:v>
                </c:pt>
              </c:numCache>
            </c:numRef>
          </c:val>
          <c:smooth val="0"/>
        </c:ser>
        <c:ser>
          <c:idx val="2"/>
          <c:order val="3"/>
          <c:tx>
            <c:strRef>
              <c:f>ZUSAMMENFASSUNG!$B$5:$C$5</c:f>
              <c:strCache>
                <c:ptCount val="1"/>
                <c:pt idx="0">
                  <c:v>Einzelindex Fertigstellungen* Deutschland</c:v>
                </c:pt>
              </c:strCache>
            </c:strRef>
          </c:tx>
          <c:spPr>
            <a:ln w="38100">
              <a:solidFill>
                <a:schemeClr val="accent6">
                  <a:lumMod val="60000"/>
                  <a:lumOff val="40000"/>
                </a:schemeClr>
              </a:solidFill>
              <a:prstDash val="sysDash"/>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ZUSAMMENFASSUNG!$E$5:$BP$5</c:f>
              <c:numCache>
                <c:formatCode>#,##0.00</c:formatCode>
                <c:ptCount val="64"/>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-0.20813721144509736</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ZUSAMMENFASSUNG!$E$8:$BP$8</c:f>
              <c:numCache>
                <c:formatCode>#,##0.00</c:formatCode>
                <c:ptCount val="64"/>
                <c:pt idx="0">
                  <c:v>0</c:v>
                </c:pt>
                <c:pt idx="1">
                  <c:v>-3.2512459689240814E-3</c:v>
                </c:pt>
                <c:pt idx="2">
                  <c:v>-4.1490765171504056E-3</c:v>
                </c:pt>
                <c:pt idx="3">
                  <c:v>-1.6522245804490014E-2</c:v>
                </c:pt>
                <c:pt idx="4">
                  <c:v>-1.8765722790711051E-2</c:v>
                </c:pt>
                <c:pt idx="5">
                  <c:v>-2.2969977931641666E-2</c:v>
                </c:pt>
                <c:pt idx="6">
                  <c:v>-3.5307478455157977E-2</c:v>
                </c:pt>
                <c:pt idx="7">
                  <c:v>-4.8425556932480698E-2</c:v>
                </c:pt>
                <c:pt idx="8">
                  <c:v>-7.2380932398410203E-2</c:v>
                </c:pt>
                <c:pt idx="9">
                  <c:v>-8.949855605297323E-2</c:v>
                </c:pt>
                <c:pt idx="10">
                  <c:v>-0.18870521936913517</c:v>
                </c:pt>
                <c:pt idx="11">
                  <c:v>-0.20113707247550741</c:v>
                </c:pt>
                <c:pt idx="12">
                  <c:v>-0.20699302171536169</c:v>
                </c:pt>
                <c:pt idx="13">
                  <c:v>-0.24126250699408178</c:v>
                </c:pt>
                <c:pt idx="14">
                  <c:v>-0.31877035973940154</c:v>
                </c:pt>
                <c:pt idx="15">
                  <c:v>-0.34706021334032927</c:v>
                </c:pt>
                <c:pt idx="16">
                  <c:v>-0.34537187309658002</c:v>
                </c:pt>
                <c:pt idx="17">
                  <c:v>-0.32418631795983754</c:v>
                </c:pt>
                <c:pt idx="18">
                  <c:v>-0.35737212438443028</c:v>
                </c:pt>
                <c:pt idx="19">
                  <c:v>-0.36022288509809453</c:v>
                </c:pt>
                <c:pt idx="20">
                  <c:v>-0.37612071564632094</c:v>
                </c:pt>
                <c:pt idx="21">
                  <c:v>-0.3722698340447797</c:v>
                </c:pt>
                <c:pt idx="22">
                  <c:v>-0.39947122031608678</c:v>
                </c:pt>
                <c:pt idx="23">
                  <c:v>-0.38011037562107658</c:v>
                </c:pt>
                <c:pt idx="24">
                  <c:v>-0.38578309413680306</c:v>
                </c:pt>
                <c:pt idx="25">
                  <c:v>-0.39301327380761597</c:v>
                </c:pt>
                <c:pt idx="26">
                  <c:v>-0.37321744518592975</c:v>
                </c:pt>
                <c:pt idx="27">
                  <c:v>-0.37679084824983605</c:v>
                </c:pt>
                <c:pt idx="28">
                  <c:v>-0.37912070543457455</c:v>
                </c:pt>
                <c:pt idx="29">
                  <c:v>-0.36966516244341147</c:v>
                </c:pt>
                <c:pt idx="30">
                  <c:v>-0.3174059799665509</c:v>
                </c:pt>
                <c:pt idx="31">
                  <c:v>-0.31838995189908875</c:v>
                </c:pt>
                <c:pt idx="32">
                  <c:v>-0.29256279605874036</c:v>
                </c:pt>
                <c:pt idx="33">
                  <c:v>-0.29512300043952522</c:v>
                </c:pt>
                <c:pt idx="34">
                  <c:v>-0.24847371451583294</c:v>
                </c:pt>
                <c:pt idx="35">
                  <c:v>-0.22672121195171555</c:v>
                </c:pt>
                <c:pt idx="36">
                  <c:v>-0.20684423829505855</c:v>
                </c:pt>
                <c:pt idx="37">
                  <c:v>-0.19332317199694735</c:v>
                </c:pt>
                <c:pt idx="38">
                  <c:v>-0.16320538081715091</c:v>
                </c:pt>
                <c:pt idx="39">
                  <c:v>-0.15155124300817296</c:v>
                </c:pt>
                <c:pt idx="40">
                  <c:v>-0.1317501792229403</c:v>
                </c:pt>
                <c:pt idx="41">
                  <c:v>-0.10937320556628329</c:v>
                </c:pt>
                <c:pt idx="42">
                  <c:v>-6.7040730799771575E-2</c:v>
                </c:pt>
                <c:pt idx="43">
                  <c:v>-5.8148105039055376E-2</c:v>
                </c:pt>
                <c:pt idx="44">
                  <c:v>-1.7479707280647079E-2</c:v>
                </c:pt>
                <c:pt idx="45">
                  <c:v>-9.2988946433848665E-4</c:v>
                </c:pt>
                <c:pt idx="46">
                  <c:v>-3.08436867026888E-3</c:v>
                </c:pt>
                <c:pt idx="47">
                  <c:v>3.0473134366125976E-2</c:v>
                </c:pt>
                <c:pt idx="48">
                  <c:v>1.8501558977190198E-2</c:v>
                </c:pt>
                <c:pt idx="49">
                  <c:v>4.0166550391521977E-2</c:v>
                </c:pt>
                <c:pt idx="50">
                  <c:v>0.10480532410681284</c:v>
                </c:pt>
                <c:pt idx="51">
                  <c:v>0.11762728666492316</c:v>
                </c:pt>
                <c:pt idx="52">
                  <c:v>0.13672815461039434</c:v>
                </c:pt>
                <c:pt idx="53">
                  <c:v>0.15183809304487103</c:v>
                </c:pt>
                <c:pt idx="54">
                  <c:v>0.17202917651431862</c:v>
                </c:pt>
                <c:pt idx="55">
                  <c:v>0.18728025495800921</c:v>
                </c:pt>
                <c:pt idx="56">
                  <c:v>0.20035845687454587</c:v>
                </c:pt>
                <c:pt idx="57">
                  <c:v>0.21918557083358592</c:v>
                </c:pt>
                <c:pt idx="58">
                  <c:v>0.23988708274881818</c:v>
                </c:pt>
                <c:pt idx="59">
                  <c:v>0.24796033315716093</c:v>
                </c:pt>
                <c:pt idx="60" formatCode="0.00">
                  <c:v>0.26815103010633906</c:v>
                </c:pt>
                <c:pt idx="61" formatCode="0.00">
                  <c:v>0.30643527913256968</c:v>
                </c:pt>
                <c:pt idx="62" formatCode="0.00">
                  <c:v>0.35006027913256965</c:v>
                </c:pt>
              </c:numCache>
            </c:numRef>
          </c:val>
          <c:smooth val="0"/>
        </c:ser>
        <c:dLbls>
          <c:showLegendKey val="0"/>
          <c:showVal val="0"/>
          <c:showCatName val="0"/>
          <c:showSerName val="0"/>
          <c:showPercent val="0"/>
          <c:showBubbleSize val="0"/>
        </c:dLbls>
        <c:marker val="1"/>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38078592"/>
        <c:crosses val="autoZero"/>
        <c:auto val="1"/>
        <c:lblAlgn val="ctr"/>
        <c:lblOffset val="100"/>
        <c:tickLblSkip val="2"/>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38076288"/>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ZUSAMMENFASSUNG!$E$9:$BP$9</c:f>
              <c:numCache>
                <c:formatCode>#,##0.00</c:formatCode>
                <c:ptCount val="64"/>
                <c:pt idx="0">
                  <c:v>0</c:v>
                </c:pt>
                <c:pt idx="1">
                  <c:v>2.9487540310759188E-3</c:v>
                </c:pt>
                <c:pt idx="2">
                  <c:v>-7.2407651715040511E-4</c:v>
                </c:pt>
                <c:pt idx="3">
                  <c:v>-9.5722458044900129E-3</c:v>
                </c:pt>
                <c:pt idx="4">
                  <c:v>-1.0240722790711053E-2</c:v>
                </c:pt>
                <c:pt idx="5">
                  <c:v>-1.5944977931641666E-2</c:v>
                </c:pt>
                <c:pt idx="6">
                  <c:v>-2.753247845515798E-2</c:v>
                </c:pt>
                <c:pt idx="7">
                  <c:v>-3.7775556932480692E-2</c:v>
                </c:pt>
                <c:pt idx="8">
                  <c:v>-6.3305932398410203E-2</c:v>
                </c:pt>
                <c:pt idx="9">
                  <c:v>-7.9323556052973226E-2</c:v>
                </c:pt>
                <c:pt idx="10">
                  <c:v>-0.16990521936913519</c:v>
                </c:pt>
                <c:pt idx="11">
                  <c:v>-0.17381207247550742</c:v>
                </c:pt>
                <c:pt idx="12">
                  <c:v>-0.18024302171536169</c:v>
                </c:pt>
                <c:pt idx="13">
                  <c:v>-0.22273750699408176</c:v>
                </c:pt>
                <c:pt idx="14">
                  <c:v>-0.29959535973940155</c:v>
                </c:pt>
                <c:pt idx="15">
                  <c:v>-0.32881021334032928</c:v>
                </c:pt>
                <c:pt idx="16">
                  <c:v>-0.32064687309658002</c:v>
                </c:pt>
                <c:pt idx="17">
                  <c:v>-0.29288631795983755</c:v>
                </c:pt>
                <c:pt idx="18">
                  <c:v>-0.33062212438443023</c:v>
                </c:pt>
                <c:pt idx="19">
                  <c:v>-0.33707288509809452</c:v>
                </c:pt>
                <c:pt idx="20">
                  <c:v>-0.35094571564632093</c:v>
                </c:pt>
                <c:pt idx="21">
                  <c:v>-0.34466983404477969</c:v>
                </c:pt>
                <c:pt idx="22">
                  <c:v>-0.37649622031608676</c:v>
                </c:pt>
                <c:pt idx="23">
                  <c:v>-0.3522353756210766</c:v>
                </c:pt>
                <c:pt idx="24">
                  <c:v>-0.35198309413680307</c:v>
                </c:pt>
                <c:pt idx="25">
                  <c:v>-0.35328827380761596</c:v>
                </c:pt>
                <c:pt idx="26">
                  <c:v>-0.33126744518592977</c:v>
                </c:pt>
                <c:pt idx="27">
                  <c:v>-0.33569084824983608</c:v>
                </c:pt>
                <c:pt idx="28">
                  <c:v>-0.3336457054345745</c:v>
                </c:pt>
                <c:pt idx="29">
                  <c:v>-0.33141516244341152</c:v>
                </c:pt>
                <c:pt idx="30">
                  <c:v>-0.2705559799665509</c:v>
                </c:pt>
                <c:pt idx="31">
                  <c:v>-0.26931495189908877</c:v>
                </c:pt>
                <c:pt idx="32">
                  <c:v>-0.24256279605874034</c:v>
                </c:pt>
                <c:pt idx="33">
                  <c:v>-0.24447300043952522</c:v>
                </c:pt>
                <c:pt idx="34">
                  <c:v>-0.19162371451583293</c:v>
                </c:pt>
                <c:pt idx="35">
                  <c:v>-0.16449621195171554</c:v>
                </c:pt>
                <c:pt idx="36">
                  <c:v>-0.13869423829505853</c:v>
                </c:pt>
                <c:pt idx="37">
                  <c:v>-0.13092317199694734</c:v>
                </c:pt>
                <c:pt idx="38">
                  <c:v>-9.3755380817150916E-2</c:v>
                </c:pt>
                <c:pt idx="39">
                  <c:v>-8.9701243008172962E-2</c:v>
                </c:pt>
                <c:pt idx="40">
                  <c:v>-7.3225179222940279E-2</c:v>
                </c:pt>
                <c:pt idx="41">
                  <c:v>-4.6498205566283285E-2</c:v>
                </c:pt>
                <c:pt idx="42">
                  <c:v>5.5926920022843565E-4</c:v>
                </c:pt>
                <c:pt idx="43">
                  <c:v>1.7676894960944628E-2</c:v>
                </c:pt>
                <c:pt idx="44">
                  <c:v>6.122029271935292E-2</c:v>
                </c:pt>
                <c:pt idx="45">
                  <c:v>8.619511053566152E-2</c:v>
                </c:pt>
                <c:pt idx="46">
                  <c:v>8.9315631329731124E-2</c:v>
                </c:pt>
                <c:pt idx="47">
                  <c:v>0.12094813436612598</c:v>
                </c:pt>
                <c:pt idx="48">
                  <c:v>0.1081265589771902</c:v>
                </c:pt>
                <c:pt idx="49">
                  <c:v>0.14064155039152196</c:v>
                </c:pt>
                <c:pt idx="50">
                  <c:v>0.18470532410681284</c:v>
                </c:pt>
                <c:pt idx="51">
                  <c:v>0.20632728666492314</c:v>
                </c:pt>
                <c:pt idx="52">
                  <c:v>0.22765315461039431</c:v>
                </c:pt>
                <c:pt idx="53">
                  <c:v>0.23701309304487103</c:v>
                </c:pt>
                <c:pt idx="54">
                  <c:v>0.2687041765143186</c:v>
                </c:pt>
                <c:pt idx="55">
                  <c:v>0.2816302549580092</c:v>
                </c:pt>
                <c:pt idx="56">
                  <c:v>0.29368345687454583</c:v>
                </c:pt>
                <c:pt idx="57" formatCode="0.00">
                  <c:v>0.3126105708335859</c:v>
                </c:pt>
                <c:pt idx="58" formatCode="0.00">
                  <c:v>0.34293708274881818</c:v>
                </c:pt>
                <c:pt idx="59" formatCode="0.00">
                  <c:v>0.35278533315716093</c:v>
                </c:pt>
                <c:pt idx="60" formatCode="0.00">
                  <c:v>0.37537603010633908</c:v>
                </c:pt>
                <c:pt idx="61" formatCode="0.00">
                  <c:v>0.41288527913256967</c:v>
                </c:pt>
                <c:pt idx="62" formatCode="0.00">
                  <c:v>0.44346027913256969</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ZUSAMMENFASSUNG!$E$8:$BP$8</c:f>
              <c:numCache>
                <c:formatCode>#,##0.00</c:formatCode>
                <c:ptCount val="64"/>
                <c:pt idx="0">
                  <c:v>0</c:v>
                </c:pt>
                <c:pt idx="1">
                  <c:v>-3.2512459689240814E-3</c:v>
                </c:pt>
                <c:pt idx="2">
                  <c:v>-4.1490765171504056E-3</c:v>
                </c:pt>
                <c:pt idx="3">
                  <c:v>-1.6522245804490014E-2</c:v>
                </c:pt>
                <c:pt idx="4">
                  <c:v>-1.8765722790711051E-2</c:v>
                </c:pt>
                <c:pt idx="5">
                  <c:v>-2.2969977931641666E-2</c:v>
                </c:pt>
                <c:pt idx="6">
                  <c:v>-3.5307478455157977E-2</c:v>
                </c:pt>
                <c:pt idx="7">
                  <c:v>-4.8425556932480698E-2</c:v>
                </c:pt>
                <c:pt idx="8">
                  <c:v>-7.2380932398410203E-2</c:v>
                </c:pt>
                <c:pt idx="9">
                  <c:v>-8.949855605297323E-2</c:v>
                </c:pt>
                <c:pt idx="10">
                  <c:v>-0.18870521936913517</c:v>
                </c:pt>
                <c:pt idx="11">
                  <c:v>-0.20113707247550741</c:v>
                </c:pt>
                <c:pt idx="12">
                  <c:v>-0.20699302171536169</c:v>
                </c:pt>
                <c:pt idx="13">
                  <c:v>-0.24126250699408178</c:v>
                </c:pt>
                <c:pt idx="14">
                  <c:v>-0.31877035973940154</c:v>
                </c:pt>
                <c:pt idx="15">
                  <c:v>-0.34706021334032927</c:v>
                </c:pt>
                <c:pt idx="16">
                  <c:v>-0.34537187309658002</c:v>
                </c:pt>
                <c:pt idx="17">
                  <c:v>-0.32418631795983754</c:v>
                </c:pt>
                <c:pt idx="18">
                  <c:v>-0.35737212438443028</c:v>
                </c:pt>
                <c:pt idx="19">
                  <c:v>-0.36022288509809453</c:v>
                </c:pt>
                <c:pt idx="20">
                  <c:v>-0.37612071564632094</c:v>
                </c:pt>
                <c:pt idx="21">
                  <c:v>-0.3722698340447797</c:v>
                </c:pt>
                <c:pt idx="22">
                  <c:v>-0.39947122031608678</c:v>
                </c:pt>
                <c:pt idx="23">
                  <c:v>-0.38011037562107658</c:v>
                </c:pt>
                <c:pt idx="24">
                  <c:v>-0.38578309413680306</c:v>
                </c:pt>
                <c:pt idx="25">
                  <c:v>-0.39301327380761597</c:v>
                </c:pt>
                <c:pt idx="26">
                  <c:v>-0.37321744518592975</c:v>
                </c:pt>
                <c:pt idx="27">
                  <c:v>-0.37679084824983605</c:v>
                </c:pt>
                <c:pt idx="28">
                  <c:v>-0.37912070543457455</c:v>
                </c:pt>
                <c:pt idx="29">
                  <c:v>-0.36966516244341147</c:v>
                </c:pt>
                <c:pt idx="30">
                  <c:v>-0.3174059799665509</c:v>
                </c:pt>
                <c:pt idx="31">
                  <c:v>-0.31838995189908875</c:v>
                </c:pt>
                <c:pt idx="32">
                  <c:v>-0.29256279605874036</c:v>
                </c:pt>
                <c:pt idx="33">
                  <c:v>-0.29512300043952522</c:v>
                </c:pt>
                <c:pt idx="34">
                  <c:v>-0.24847371451583294</c:v>
                </c:pt>
                <c:pt idx="35">
                  <c:v>-0.22672121195171555</c:v>
                </c:pt>
                <c:pt idx="36">
                  <c:v>-0.20684423829505855</c:v>
                </c:pt>
                <c:pt idx="37">
                  <c:v>-0.19332317199694735</c:v>
                </c:pt>
                <c:pt idx="38">
                  <c:v>-0.16320538081715091</c:v>
                </c:pt>
                <c:pt idx="39">
                  <c:v>-0.15155124300817296</c:v>
                </c:pt>
                <c:pt idx="40">
                  <c:v>-0.1317501792229403</c:v>
                </c:pt>
                <c:pt idx="41">
                  <c:v>-0.10937320556628329</c:v>
                </c:pt>
                <c:pt idx="42">
                  <c:v>-6.7040730799771575E-2</c:v>
                </c:pt>
                <c:pt idx="43">
                  <c:v>-5.8148105039055376E-2</c:v>
                </c:pt>
                <c:pt idx="44">
                  <c:v>-1.7479707280647079E-2</c:v>
                </c:pt>
                <c:pt idx="45">
                  <c:v>-9.2988946433848665E-4</c:v>
                </c:pt>
                <c:pt idx="46">
                  <c:v>-3.08436867026888E-3</c:v>
                </c:pt>
                <c:pt idx="47">
                  <c:v>3.0473134366125976E-2</c:v>
                </c:pt>
                <c:pt idx="48">
                  <c:v>1.8501558977190198E-2</c:v>
                </c:pt>
                <c:pt idx="49">
                  <c:v>4.0166550391521977E-2</c:v>
                </c:pt>
                <c:pt idx="50">
                  <c:v>0.10480532410681284</c:v>
                </c:pt>
                <c:pt idx="51">
                  <c:v>0.11762728666492316</c:v>
                </c:pt>
                <c:pt idx="52">
                  <c:v>0.13672815461039434</c:v>
                </c:pt>
                <c:pt idx="53">
                  <c:v>0.15183809304487103</c:v>
                </c:pt>
                <c:pt idx="54">
                  <c:v>0.17202917651431862</c:v>
                </c:pt>
                <c:pt idx="55">
                  <c:v>0.18728025495800921</c:v>
                </c:pt>
                <c:pt idx="56">
                  <c:v>0.20035845687454587</c:v>
                </c:pt>
                <c:pt idx="57">
                  <c:v>0.21918557083358592</c:v>
                </c:pt>
                <c:pt idx="58">
                  <c:v>0.23988708274881818</c:v>
                </c:pt>
                <c:pt idx="59">
                  <c:v>0.24796033315716093</c:v>
                </c:pt>
                <c:pt idx="60" formatCode="0.00">
                  <c:v>0.26815103010633906</c:v>
                </c:pt>
                <c:pt idx="61" formatCode="0.00">
                  <c:v>0.30643527913256968</c:v>
                </c:pt>
                <c:pt idx="62" formatCode="0.00">
                  <c:v>0.35006027913256965</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ZUSAMMENFASSUNG!$E$1:$BP$2</c:f>
              <c:multiLvlStrCache>
                <c:ptCount val="64"/>
                <c:lvl>
                  <c:pt idx="62">
                    <c:v>3</c:v>
                  </c:pt>
                  <c:pt idx="63">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lvl>
              </c:multiLvlStrCache>
            </c:multiLvlStrRef>
          </c:cat>
          <c:val>
            <c:numRef>
              <c:f>ZUSAMMENFASSUNG!$E$10:$BP$10</c:f>
              <c:numCache>
                <c:formatCode>#,##0.00</c:formatCode>
                <c:ptCount val="64"/>
                <c:pt idx="0">
                  <c:v>0</c:v>
                </c:pt>
                <c:pt idx="1">
                  <c:v>-3.135124596892408E-2</c:v>
                </c:pt>
                <c:pt idx="2">
                  <c:v>-4.2474076517150405E-2</c:v>
                </c:pt>
                <c:pt idx="3">
                  <c:v>-2.4422245804490015E-2</c:v>
                </c:pt>
                <c:pt idx="4">
                  <c:v>-7.5190722790711054E-2</c:v>
                </c:pt>
                <c:pt idx="5">
                  <c:v>-6.4194977931641667E-2</c:v>
                </c:pt>
                <c:pt idx="6">
                  <c:v>-5.1232478455157979E-2</c:v>
                </c:pt>
                <c:pt idx="7">
                  <c:v>-0.10787555693248069</c:v>
                </c:pt>
                <c:pt idx="8">
                  <c:v>-0.12973093239841021</c:v>
                </c:pt>
                <c:pt idx="9">
                  <c:v>-0.14204855605297323</c:v>
                </c:pt>
                <c:pt idx="10">
                  <c:v>-0.25600521936913523</c:v>
                </c:pt>
                <c:pt idx="11">
                  <c:v>-0.29936207247550745</c:v>
                </c:pt>
                <c:pt idx="12">
                  <c:v>-0.28999302171536168</c:v>
                </c:pt>
                <c:pt idx="13">
                  <c:v>-0.28666250699408174</c:v>
                </c:pt>
                <c:pt idx="14">
                  <c:v>-0.37342035973940158</c:v>
                </c:pt>
                <c:pt idx="15">
                  <c:v>-0.42773521334032927</c:v>
                </c:pt>
                <c:pt idx="16">
                  <c:v>-0.41072187309657998</c:v>
                </c:pt>
                <c:pt idx="17">
                  <c:v>-0.38153631795983756</c:v>
                </c:pt>
                <c:pt idx="18">
                  <c:v>-0.38222212438443026</c:v>
                </c:pt>
                <c:pt idx="19">
                  <c:v>-0.41327288509809457</c:v>
                </c:pt>
                <c:pt idx="20">
                  <c:v>-0.40907071564632097</c:v>
                </c:pt>
                <c:pt idx="21">
                  <c:v>-0.41531983404477973</c:v>
                </c:pt>
                <c:pt idx="22">
                  <c:v>-0.42774622031608678</c:v>
                </c:pt>
                <c:pt idx="23">
                  <c:v>-0.44608537562107659</c:v>
                </c:pt>
                <c:pt idx="24">
                  <c:v>-0.45185809413680306</c:v>
                </c:pt>
                <c:pt idx="25">
                  <c:v>-0.464288273807616</c:v>
                </c:pt>
                <c:pt idx="26">
                  <c:v>-0.4644924451859298</c:v>
                </c:pt>
                <c:pt idx="27">
                  <c:v>-0.46566584824983609</c:v>
                </c:pt>
                <c:pt idx="28">
                  <c:v>-0.47569570543457451</c:v>
                </c:pt>
                <c:pt idx="29">
                  <c:v>-0.45584016244341147</c:v>
                </c:pt>
                <c:pt idx="30">
                  <c:v>-0.43568097996655092</c:v>
                </c:pt>
                <c:pt idx="31">
                  <c:v>-0.43676495189908876</c:v>
                </c:pt>
                <c:pt idx="32">
                  <c:v>-0.39511279605874033</c:v>
                </c:pt>
                <c:pt idx="33">
                  <c:v>-0.41557300043952522</c:v>
                </c:pt>
                <c:pt idx="34">
                  <c:v>-0.37562371451583293</c:v>
                </c:pt>
                <c:pt idx="35">
                  <c:v>-0.36887121195171557</c:v>
                </c:pt>
                <c:pt idx="36">
                  <c:v>-0.37919423829505855</c:v>
                </c:pt>
                <c:pt idx="37">
                  <c:v>-0.37557317199694734</c:v>
                </c:pt>
                <c:pt idx="38">
                  <c:v>-0.36525538081715092</c:v>
                </c:pt>
                <c:pt idx="39">
                  <c:v>-0.31247624300817295</c:v>
                </c:pt>
                <c:pt idx="40">
                  <c:v>-0.3126751792229403</c:v>
                </c:pt>
                <c:pt idx="41">
                  <c:v>-0.29747320556628332</c:v>
                </c:pt>
                <c:pt idx="42">
                  <c:v>-0.2976407307997716</c:v>
                </c:pt>
                <c:pt idx="43">
                  <c:v>-0.28094810503905537</c:v>
                </c:pt>
                <c:pt idx="44">
                  <c:v>-0.26287970728064702</c:v>
                </c:pt>
                <c:pt idx="45">
                  <c:v>-0.27402988946433848</c:v>
                </c:pt>
                <c:pt idx="46">
                  <c:v>-0.26348436867026886</c:v>
                </c:pt>
                <c:pt idx="47">
                  <c:v>-0.17570186563387402</c:v>
                </c:pt>
                <c:pt idx="48">
                  <c:v>-0.20567344102280979</c:v>
                </c:pt>
                <c:pt idx="49">
                  <c:v>-0.19630844960847804</c:v>
                </c:pt>
                <c:pt idx="50">
                  <c:v>-0.11504467589318715</c:v>
                </c:pt>
                <c:pt idx="51">
                  <c:v>-0.11472271333507685</c:v>
                </c:pt>
                <c:pt idx="52">
                  <c:v>-0.12072184538960566</c:v>
                </c:pt>
                <c:pt idx="53">
                  <c:v>-7.4686906955128973E-2</c:v>
                </c:pt>
                <c:pt idx="54">
                  <c:v>-7.9595823485681394E-2</c:v>
                </c:pt>
                <c:pt idx="55">
                  <c:v>-6.1544745041990784E-2</c:v>
                </c:pt>
                <c:pt idx="56">
                  <c:v>-3.0466543125454142E-2</c:v>
                </c:pt>
                <c:pt idx="57" formatCode="0.00">
                  <c:v>-3.4239429166414072E-2</c:v>
                </c:pt>
                <c:pt idx="58" formatCode="0.00">
                  <c:v>-3.863791725118184E-2</c:v>
                </c:pt>
                <c:pt idx="59" formatCode="0.00">
                  <c:v>-4.8264666842839053E-2</c:v>
                </c:pt>
                <c:pt idx="60" formatCode="0.00">
                  <c:v>-4.8373969893660947E-2</c:v>
                </c:pt>
                <c:pt idx="61" formatCode="0.00">
                  <c:v>-1.5647208674303276E-3</c:v>
                </c:pt>
                <c:pt idx="62" formatCode="0.00">
                  <c:v>7.4960279132569668E-2</c:v>
                </c:pt>
              </c:numCache>
            </c:numRef>
          </c:val>
          <c:smooth val="0"/>
        </c:ser>
        <c:dLbls>
          <c:showLegendKey val="0"/>
          <c:showVal val="0"/>
          <c:showCatName val="0"/>
          <c:showSerName val="0"/>
          <c:showPercent val="0"/>
          <c:showBubbleSize val="0"/>
        </c:dLbls>
        <c:marker val="1"/>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2"/>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0.85804</cdr:y>
    </cdr:to>
    <cdr:sp macro="" textlink="">
      <cdr:nvSpPr>
        <cdr:cNvPr id="3" name="Textfeld 2"/>
        <cdr:cNvSpPr txBox="1"/>
      </cdr:nvSpPr>
      <cdr:spPr>
        <a:xfrm xmlns:a="http://schemas.openxmlformats.org/drawingml/2006/main">
          <a:off x="8128010" y="177784"/>
          <a:ext cx="914400" cy="327661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11" t="s">
        <v>53</v>
      </c>
      <c r="B6" s="111"/>
      <c r="C6" s="42"/>
    </row>
    <row r="7" spans="1:17" x14ac:dyDescent="0.2">
      <c r="C7" s="42" t="s">
        <v>46</v>
      </c>
      <c r="D7" s="42" t="s">
        <v>68</v>
      </c>
    </row>
    <row r="8" spans="1:17" x14ac:dyDescent="0.2">
      <c r="C8" s="42"/>
    </row>
    <row r="9" spans="1:17" ht="69.95" customHeight="1" x14ac:dyDescent="0.2">
      <c r="C9" s="43" t="s">
        <v>47</v>
      </c>
      <c r="D9" s="110" t="s">
        <v>59</v>
      </c>
      <c r="E9" s="110"/>
      <c r="F9" s="110"/>
      <c r="G9" s="110"/>
      <c r="H9" s="110"/>
      <c r="I9" s="110"/>
      <c r="J9" s="110"/>
      <c r="K9" s="110"/>
      <c r="L9" s="110"/>
      <c r="M9" s="110"/>
      <c r="N9" s="110"/>
      <c r="O9" s="110"/>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12" t="s">
        <v>61</v>
      </c>
      <c r="D21" s="112"/>
      <c r="E21" s="112"/>
      <c r="F21" s="112"/>
      <c r="G21" s="112"/>
      <c r="H21" s="112"/>
      <c r="I21" s="112"/>
      <c r="J21" s="112"/>
      <c r="K21" s="112"/>
      <c r="L21" s="112"/>
      <c r="M21" s="112"/>
      <c r="N21" s="112"/>
      <c r="O21" s="112"/>
    </row>
    <row r="24" spans="3:15" x14ac:dyDescent="0.2">
      <c r="C24" s="46" t="s">
        <v>52</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CD45"/>
  <sheetViews>
    <sheetView zoomScale="85" zoomScaleNormal="85" workbookViewId="0">
      <pane xSplit="4" ySplit="2" topLeftCell="E3" activePane="bottomRight" state="frozen"/>
      <selection pane="topRight" activeCell="E1" sqref="E1"/>
      <selection pane="bottomLeft" activeCell="A3" sqref="A3"/>
      <selection pane="bottomRight" activeCell="B15" sqref="B15"/>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71"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row>
    <row r="2" spans="2:71"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v>3</v>
      </c>
      <c r="BP2" s="3" t="s">
        <v>16</v>
      </c>
    </row>
    <row r="3" spans="2:71"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c r="BQ3" s="18"/>
      <c r="BR3" s="18"/>
      <c r="BS3" s="97"/>
    </row>
    <row r="4" spans="2:71" ht="12" customHeight="1" x14ac:dyDescent="0.2">
      <c r="B4" s="12" t="s">
        <v>24</v>
      </c>
      <c r="C4" s="17" t="s">
        <v>12</v>
      </c>
      <c r="E4" s="18">
        <v>0</v>
      </c>
      <c r="F4" s="18">
        <v>-7.535250600764546E-3</v>
      </c>
      <c r="G4" s="18">
        <v>-6.8285870157365055E-3</v>
      </c>
      <c r="H4" s="18">
        <v>-1.9874268562868915E-2</v>
      </c>
      <c r="I4" s="18">
        <v>-2.4389979882815074E-2</v>
      </c>
      <c r="J4" s="18">
        <v>-3.3461674670402862E-2</v>
      </c>
      <c r="K4" s="18">
        <v>-5.2774603255171304E-2</v>
      </c>
      <c r="L4" s="18">
        <v>-7.5638091959402964E-2</v>
      </c>
      <c r="M4" s="18">
        <v>-0.13799874984404531</v>
      </c>
      <c r="N4" s="18">
        <v>-0.16011624726159082</v>
      </c>
      <c r="O4" s="18">
        <v>-0.20788821672314614</v>
      </c>
      <c r="P4" s="18">
        <v>-0.24055258520549982</v>
      </c>
      <c r="Q4" s="18">
        <v>-0.28737986646404828</v>
      </c>
      <c r="R4" s="18">
        <v>-0.35060353007774875</v>
      </c>
      <c r="S4" s="18">
        <v>-0.36822137175798314</v>
      </c>
      <c r="T4" s="18">
        <v>-0.41985585913010998</v>
      </c>
      <c r="U4" s="18">
        <v>-0.41349700082685042</v>
      </c>
      <c r="V4" s="18">
        <v>-0.39476381680962835</v>
      </c>
      <c r="W4" s="18">
        <v>-0.31779131946570122</v>
      </c>
      <c r="X4" s="18">
        <v>-0.30812244418372353</v>
      </c>
      <c r="Y4" s="18">
        <v>-0.32289171553246609</v>
      </c>
      <c r="Z4" s="18">
        <v>-0.29760393071660107</v>
      </c>
      <c r="AA4" s="18">
        <v>-0.31957227830993951</v>
      </c>
      <c r="AB4" s="18">
        <v>-0.29103274157089176</v>
      </c>
      <c r="AC4" s="18">
        <v>-0.29102460480503145</v>
      </c>
      <c r="AD4" s="18">
        <v>-0.21558012428328654</v>
      </c>
      <c r="AE4" s="18">
        <v>-0.17541603090111194</v>
      </c>
      <c r="AF4" s="18">
        <v>-0.19935950575734304</v>
      </c>
      <c r="AG4" s="18">
        <v>-0.21935175742518631</v>
      </c>
      <c r="AH4" s="18">
        <v>-0.20503460934612175</v>
      </c>
      <c r="AI4" s="18">
        <v>-0.12511001585506948</v>
      </c>
      <c r="AJ4" s="18">
        <v>-0.14687879473574497</v>
      </c>
      <c r="AK4" s="18">
        <v>-5.9888412974189405E-2</v>
      </c>
      <c r="AL4" s="18">
        <v>-7.2605814765362792E-2</v>
      </c>
      <c r="AM4" s="18">
        <v>-4.9150909109225618E-3</v>
      </c>
      <c r="AN4" s="18">
        <v>1.5067110882420633E-2</v>
      </c>
      <c r="AO4" s="18">
        <v>8.0582775512829358E-2</v>
      </c>
      <c r="AP4" s="18">
        <v>0.10498634088864332</v>
      </c>
      <c r="AQ4" s="18">
        <v>0.15078005915041315</v>
      </c>
      <c r="AR4" s="18">
        <v>0.16911706016324676</v>
      </c>
      <c r="AS4" s="18">
        <v>0.24064303407600049</v>
      </c>
      <c r="AT4" s="18">
        <v>0.28728605149100422</v>
      </c>
      <c r="AU4" s="18">
        <v>0.30650516510272863</v>
      </c>
      <c r="AV4" s="18">
        <v>0.33237639962059423</v>
      </c>
      <c r="AW4" s="18">
        <v>0.37693952891225391</v>
      </c>
      <c r="AX4" s="18">
        <v>0.38576736288968327</v>
      </c>
      <c r="AY4" s="18">
        <v>0.43501225648790837</v>
      </c>
      <c r="AZ4" s="18">
        <v>0.47988543046203658</v>
      </c>
      <c r="BA4" s="18">
        <v>0.46537605128952242</v>
      </c>
      <c r="BB4" s="18">
        <v>0.50682575367762439</v>
      </c>
      <c r="BC4" s="18">
        <v>0.53847811190610329</v>
      </c>
      <c r="BD4" s="18">
        <v>0.564356199711881</v>
      </c>
      <c r="BE4" s="18">
        <v>0.6009249565457957</v>
      </c>
      <c r="BF4" s="18">
        <v>0.6346875704702043</v>
      </c>
      <c r="BG4" s="18">
        <v>0.66281050964051769</v>
      </c>
      <c r="BH4" s="18">
        <v>0.6936151185759265</v>
      </c>
      <c r="BI4" s="18">
        <v>0.71832211751194752</v>
      </c>
      <c r="BJ4" s="97">
        <v>0.74660793729885722</v>
      </c>
      <c r="BK4" s="97">
        <v>0.76487340257850234</v>
      </c>
      <c r="BL4" s="97">
        <v>0.79150004862686263</v>
      </c>
      <c r="BM4" s="97">
        <v>0.79560325497756967</v>
      </c>
      <c r="BN4" s="97">
        <v>0.80944474128571753</v>
      </c>
      <c r="BO4" s="97">
        <v>0.82692287760211836</v>
      </c>
      <c r="BP4" s="18"/>
      <c r="BQ4" s="18"/>
      <c r="BR4" s="18"/>
      <c r="BS4" s="97"/>
    </row>
    <row r="5" spans="2:71"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-0.20813721144509736</v>
      </c>
      <c r="BP5" s="18"/>
      <c r="BQ5" s="18"/>
      <c r="BR5" s="18"/>
      <c r="BS5" s="97"/>
    </row>
    <row r="6" spans="2:71"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1.40062359087608E-2</v>
      </c>
      <c r="BB6" s="95">
        <v>1.066620156608792E-2</v>
      </c>
      <c r="BC6" s="95">
        <v>9.2212964272513891E-3</v>
      </c>
      <c r="BD6" s="74">
        <v>1.0509146659692589E-2</v>
      </c>
      <c r="BE6" s="74">
        <v>6.9126184415773647E-3</v>
      </c>
      <c r="BF6" s="74">
        <v>7.3523721794840928E-3</v>
      </c>
      <c r="BG6" s="74">
        <v>8.1167060572744278E-3</v>
      </c>
      <c r="BH6" s="74">
        <v>1.9121019832036835E-2</v>
      </c>
      <c r="BI6" s="74">
        <v>4.1433827498183431E-2</v>
      </c>
      <c r="BJ6" s="97">
        <v>4.6742283334343708E-2</v>
      </c>
      <c r="BK6" s="97">
        <v>4.9548330995272637E-2</v>
      </c>
      <c r="BL6" s="97">
        <v>5.1841332628643787E-2</v>
      </c>
      <c r="BM6" s="97">
        <v>0.1126041204253562</v>
      </c>
      <c r="BN6" s="97">
        <v>0.21824111653027869</v>
      </c>
      <c r="BO6" s="97">
        <v>0.21824111653027869</v>
      </c>
      <c r="BP6" s="74"/>
      <c r="BQ6" s="74"/>
      <c r="BR6" s="74"/>
      <c r="BS6" s="97"/>
    </row>
    <row r="7" spans="2:71"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96"/>
      <c r="BR7" s="96"/>
      <c r="BS7" s="97"/>
    </row>
    <row r="8" spans="2:71" ht="12" customHeight="1" x14ac:dyDescent="0.2">
      <c r="B8" s="15" t="s">
        <v>22</v>
      </c>
      <c r="C8" s="6" t="s">
        <v>12</v>
      </c>
      <c r="E8" s="74">
        <v>0</v>
      </c>
      <c r="F8" s="74">
        <v>-3.2512459689240814E-3</v>
      </c>
      <c r="G8" s="74">
        <v>-4.1490765171504056E-3</v>
      </c>
      <c r="H8" s="74">
        <v>-1.6522245804490014E-2</v>
      </c>
      <c r="I8" s="74">
        <v>-1.8765722790711051E-2</v>
      </c>
      <c r="J8" s="74">
        <v>-2.2969977931641666E-2</v>
      </c>
      <c r="K8" s="74">
        <v>-3.5307478455157977E-2</v>
      </c>
      <c r="L8" s="74">
        <v>-4.8425556932480698E-2</v>
      </c>
      <c r="M8" s="74">
        <v>-7.2380932398410203E-2</v>
      </c>
      <c r="N8" s="74">
        <v>-8.949855605297323E-2</v>
      </c>
      <c r="O8" s="74">
        <v>-0.18870521936913517</v>
      </c>
      <c r="P8" s="74">
        <v>-0.20113707247550741</v>
      </c>
      <c r="Q8" s="74">
        <v>-0.20699302171536169</v>
      </c>
      <c r="R8" s="74">
        <v>-0.24126250699408178</v>
      </c>
      <c r="S8" s="74">
        <v>-0.31877035973940154</v>
      </c>
      <c r="T8" s="74">
        <v>-0.34706021334032927</v>
      </c>
      <c r="U8" s="74">
        <v>-0.34537187309658002</v>
      </c>
      <c r="V8" s="74">
        <v>-0.32418631795983754</v>
      </c>
      <c r="W8" s="74">
        <v>-0.35737212438443028</v>
      </c>
      <c r="X8" s="74">
        <v>-0.36022288509809453</v>
      </c>
      <c r="Y8" s="74">
        <v>-0.37612071564632094</v>
      </c>
      <c r="Z8" s="74">
        <v>-0.3722698340447797</v>
      </c>
      <c r="AA8" s="74">
        <v>-0.39947122031608678</v>
      </c>
      <c r="AB8" s="74">
        <v>-0.38011037562107658</v>
      </c>
      <c r="AC8" s="74">
        <v>-0.38578309413680306</v>
      </c>
      <c r="AD8" s="74">
        <v>-0.39301327380761597</v>
      </c>
      <c r="AE8" s="74">
        <v>-0.37321744518592975</v>
      </c>
      <c r="AF8" s="74">
        <v>-0.37679084824983605</v>
      </c>
      <c r="AG8" s="74">
        <v>-0.37912070543457455</v>
      </c>
      <c r="AH8" s="74">
        <v>-0.36966516244341147</v>
      </c>
      <c r="AI8" s="74">
        <v>-0.3174059799665509</v>
      </c>
      <c r="AJ8" s="74">
        <v>-0.31838995189908875</v>
      </c>
      <c r="AK8" s="74">
        <v>-0.29256279605874036</v>
      </c>
      <c r="AL8" s="74">
        <v>-0.29512300043952522</v>
      </c>
      <c r="AM8" s="74">
        <v>-0.24847371451583294</v>
      </c>
      <c r="AN8" s="74">
        <v>-0.22672121195171555</v>
      </c>
      <c r="AO8" s="74">
        <v>-0.20684423829505855</v>
      </c>
      <c r="AP8" s="74">
        <v>-0.19332317199694735</v>
      </c>
      <c r="AQ8" s="74">
        <v>-0.16320538081715091</v>
      </c>
      <c r="AR8" s="74">
        <v>-0.15155124300817296</v>
      </c>
      <c r="AS8" s="74">
        <v>-0.1317501792229403</v>
      </c>
      <c r="AT8" s="74">
        <v>-0.10937320556628329</v>
      </c>
      <c r="AU8" s="74">
        <v>-6.7040730799771575E-2</v>
      </c>
      <c r="AV8" s="74">
        <v>-5.8148105039055376E-2</v>
      </c>
      <c r="AW8" s="74">
        <v>-1.7479707280647079E-2</v>
      </c>
      <c r="AX8" s="74">
        <v>-9.2988946433848665E-4</v>
      </c>
      <c r="AY8" s="74">
        <v>-3.08436867026888E-3</v>
      </c>
      <c r="AZ8" s="74">
        <v>3.0473134366125976E-2</v>
      </c>
      <c r="BA8" s="74">
        <v>1.8501558977190198E-2</v>
      </c>
      <c r="BB8" s="74">
        <v>4.0166550391521977E-2</v>
      </c>
      <c r="BC8" s="74">
        <v>0.10480532410681284</v>
      </c>
      <c r="BD8" s="74">
        <v>0.11762728666492316</v>
      </c>
      <c r="BE8" s="74">
        <v>0.13672815461039434</v>
      </c>
      <c r="BF8" s="74">
        <v>0.15183809304487103</v>
      </c>
      <c r="BG8" s="74">
        <v>0.17202917651431862</v>
      </c>
      <c r="BH8" s="74">
        <v>0.18728025495800921</v>
      </c>
      <c r="BI8" s="74">
        <v>0.20035845687454587</v>
      </c>
      <c r="BJ8" s="106">
        <v>0.21918557083358592</v>
      </c>
      <c r="BK8" s="106">
        <v>0.23988708274881818</v>
      </c>
      <c r="BL8" s="106">
        <v>0.24796033315716093</v>
      </c>
      <c r="BM8" s="97">
        <v>0.26815103010633906</v>
      </c>
      <c r="BN8" s="97">
        <v>0.30643527913256968</v>
      </c>
      <c r="BO8" s="97">
        <v>0.35006027913256965</v>
      </c>
      <c r="BP8" s="74"/>
      <c r="BQ8" s="74"/>
      <c r="BR8" s="74"/>
      <c r="BS8" s="97"/>
    </row>
    <row r="9" spans="2:71" ht="12" customHeight="1" x14ac:dyDescent="0.2">
      <c r="B9" s="15" t="s">
        <v>22</v>
      </c>
      <c r="C9" s="6" t="s">
        <v>17</v>
      </c>
      <c r="E9" s="74">
        <v>0</v>
      </c>
      <c r="F9" s="74">
        <v>2.9487540310759188E-3</v>
      </c>
      <c r="G9" s="74">
        <v>-7.2407651715040511E-4</v>
      </c>
      <c r="H9" s="74">
        <v>-9.5722458044900129E-3</v>
      </c>
      <c r="I9" s="74">
        <v>-1.0240722790711053E-2</v>
      </c>
      <c r="J9" s="74">
        <v>-1.5944977931641666E-2</v>
      </c>
      <c r="K9" s="74">
        <v>-2.753247845515798E-2</v>
      </c>
      <c r="L9" s="74">
        <v>-3.7775556932480692E-2</v>
      </c>
      <c r="M9" s="74">
        <v>-6.3305932398410203E-2</v>
      </c>
      <c r="N9" s="74">
        <v>-7.9323556052973226E-2</v>
      </c>
      <c r="O9" s="74">
        <v>-0.16990521936913519</v>
      </c>
      <c r="P9" s="74">
        <v>-0.17381207247550742</v>
      </c>
      <c r="Q9" s="74">
        <v>-0.18024302171536169</v>
      </c>
      <c r="R9" s="74">
        <v>-0.22273750699408176</v>
      </c>
      <c r="S9" s="74">
        <v>-0.29959535973940155</v>
      </c>
      <c r="T9" s="74">
        <v>-0.32881021334032928</v>
      </c>
      <c r="U9" s="74">
        <v>-0.32064687309658002</v>
      </c>
      <c r="V9" s="74">
        <v>-0.29288631795983755</v>
      </c>
      <c r="W9" s="74">
        <v>-0.33062212438443023</v>
      </c>
      <c r="X9" s="74">
        <v>-0.33707288509809452</v>
      </c>
      <c r="Y9" s="74">
        <v>-0.35094571564632093</v>
      </c>
      <c r="Z9" s="74">
        <v>-0.34466983404477969</v>
      </c>
      <c r="AA9" s="74">
        <v>-0.37649622031608676</v>
      </c>
      <c r="AB9" s="74">
        <v>-0.3522353756210766</v>
      </c>
      <c r="AC9" s="74">
        <v>-0.35198309413680307</v>
      </c>
      <c r="AD9" s="74">
        <v>-0.35328827380761596</v>
      </c>
      <c r="AE9" s="74">
        <v>-0.33126744518592977</v>
      </c>
      <c r="AF9" s="74">
        <v>-0.33569084824983608</v>
      </c>
      <c r="AG9" s="74">
        <v>-0.3336457054345745</v>
      </c>
      <c r="AH9" s="74">
        <v>-0.33141516244341152</v>
      </c>
      <c r="AI9" s="74">
        <v>-0.2705559799665509</v>
      </c>
      <c r="AJ9" s="74">
        <v>-0.26931495189908877</v>
      </c>
      <c r="AK9" s="74">
        <v>-0.24256279605874034</v>
      </c>
      <c r="AL9" s="74">
        <v>-0.24447300043952522</v>
      </c>
      <c r="AM9" s="74">
        <v>-0.19162371451583293</v>
      </c>
      <c r="AN9" s="74">
        <v>-0.16449621195171554</v>
      </c>
      <c r="AO9" s="74">
        <v>-0.13869423829505853</v>
      </c>
      <c r="AP9" s="74">
        <v>-0.13092317199694734</v>
      </c>
      <c r="AQ9" s="74">
        <v>-9.3755380817150916E-2</v>
      </c>
      <c r="AR9" s="74">
        <v>-8.9701243008172962E-2</v>
      </c>
      <c r="AS9" s="74">
        <v>-7.3225179222940279E-2</v>
      </c>
      <c r="AT9" s="74">
        <v>-4.6498205566283285E-2</v>
      </c>
      <c r="AU9" s="74">
        <v>5.5926920022843565E-4</v>
      </c>
      <c r="AV9" s="74">
        <v>1.7676894960944628E-2</v>
      </c>
      <c r="AW9" s="74">
        <v>6.122029271935292E-2</v>
      </c>
      <c r="AX9" s="74">
        <v>8.619511053566152E-2</v>
      </c>
      <c r="AY9" s="74">
        <v>8.9315631329731124E-2</v>
      </c>
      <c r="AZ9" s="74">
        <v>0.12094813436612598</v>
      </c>
      <c r="BA9" s="74">
        <v>0.1081265589771902</v>
      </c>
      <c r="BB9" s="74">
        <v>0.14064155039152196</v>
      </c>
      <c r="BC9" s="74">
        <v>0.18470532410681284</v>
      </c>
      <c r="BD9" s="74">
        <v>0.20632728666492314</v>
      </c>
      <c r="BE9" s="74">
        <v>0.22765315461039431</v>
      </c>
      <c r="BF9" s="74">
        <v>0.23701309304487103</v>
      </c>
      <c r="BG9" s="74">
        <v>0.2687041765143186</v>
      </c>
      <c r="BH9" s="74">
        <v>0.2816302549580092</v>
      </c>
      <c r="BI9" s="74">
        <v>0.29368345687454583</v>
      </c>
      <c r="BJ9" s="97">
        <v>0.3126105708335859</v>
      </c>
      <c r="BK9" s="97">
        <v>0.34293708274881818</v>
      </c>
      <c r="BL9" s="97">
        <v>0.35278533315716093</v>
      </c>
      <c r="BM9" s="97">
        <v>0.37537603010633908</v>
      </c>
      <c r="BN9" s="97">
        <v>0.41288527913256967</v>
      </c>
      <c r="BO9" s="97">
        <v>0.44346027913256969</v>
      </c>
      <c r="BP9" s="74"/>
      <c r="BQ9" s="74"/>
      <c r="BR9" s="74"/>
      <c r="BS9" s="97"/>
    </row>
    <row r="10" spans="2:71" ht="12" customHeight="1" x14ac:dyDescent="0.2">
      <c r="B10" s="16" t="s">
        <v>22</v>
      </c>
      <c r="C10" s="6" t="s">
        <v>18</v>
      </c>
      <c r="E10" s="74">
        <v>0</v>
      </c>
      <c r="F10" s="74">
        <v>-3.135124596892408E-2</v>
      </c>
      <c r="G10" s="74">
        <v>-4.2474076517150405E-2</v>
      </c>
      <c r="H10" s="74">
        <v>-2.4422245804490015E-2</v>
      </c>
      <c r="I10" s="74">
        <v>-7.5190722790711054E-2</v>
      </c>
      <c r="J10" s="74">
        <v>-6.4194977931641667E-2</v>
      </c>
      <c r="K10" s="74">
        <v>-5.1232478455157979E-2</v>
      </c>
      <c r="L10" s="74">
        <v>-0.10787555693248069</v>
      </c>
      <c r="M10" s="74">
        <v>-0.12973093239841021</v>
      </c>
      <c r="N10" s="74">
        <v>-0.14204855605297323</v>
      </c>
      <c r="O10" s="74">
        <v>-0.25600521936913523</v>
      </c>
      <c r="P10" s="74">
        <v>-0.29936207247550745</v>
      </c>
      <c r="Q10" s="74">
        <v>-0.28999302171536168</v>
      </c>
      <c r="R10" s="74">
        <v>-0.28666250699408174</v>
      </c>
      <c r="S10" s="74">
        <v>-0.37342035973940158</v>
      </c>
      <c r="T10" s="74">
        <v>-0.42773521334032927</v>
      </c>
      <c r="U10" s="74">
        <v>-0.41072187309657998</v>
      </c>
      <c r="V10" s="74">
        <v>-0.38153631795983756</v>
      </c>
      <c r="W10" s="74">
        <v>-0.38222212438443026</v>
      </c>
      <c r="X10" s="74">
        <v>-0.41327288509809457</v>
      </c>
      <c r="Y10" s="74">
        <v>-0.40907071564632097</v>
      </c>
      <c r="Z10" s="74">
        <v>-0.41531983404477973</v>
      </c>
      <c r="AA10" s="74">
        <v>-0.42774622031608678</v>
      </c>
      <c r="AB10" s="74">
        <v>-0.44608537562107659</v>
      </c>
      <c r="AC10" s="74">
        <v>-0.45185809413680306</v>
      </c>
      <c r="AD10" s="74">
        <v>-0.464288273807616</v>
      </c>
      <c r="AE10" s="74">
        <v>-0.4644924451859298</v>
      </c>
      <c r="AF10" s="74">
        <v>-0.46566584824983609</v>
      </c>
      <c r="AG10" s="74">
        <v>-0.47569570543457451</v>
      </c>
      <c r="AH10" s="74">
        <v>-0.45584016244341147</v>
      </c>
      <c r="AI10" s="74">
        <v>-0.43568097996655092</v>
      </c>
      <c r="AJ10" s="74">
        <v>-0.43676495189908876</v>
      </c>
      <c r="AK10" s="74">
        <v>-0.39511279605874033</v>
      </c>
      <c r="AL10" s="74">
        <v>-0.41557300043952522</v>
      </c>
      <c r="AM10" s="74">
        <v>-0.37562371451583293</v>
      </c>
      <c r="AN10" s="74">
        <v>-0.36887121195171557</v>
      </c>
      <c r="AO10" s="74">
        <v>-0.37919423829505855</v>
      </c>
      <c r="AP10" s="74">
        <v>-0.37557317199694734</v>
      </c>
      <c r="AQ10" s="74">
        <v>-0.36525538081715092</v>
      </c>
      <c r="AR10" s="74">
        <v>-0.31247624300817295</v>
      </c>
      <c r="AS10" s="74">
        <v>-0.3126751792229403</v>
      </c>
      <c r="AT10" s="74">
        <v>-0.29747320556628332</v>
      </c>
      <c r="AU10" s="74">
        <v>-0.2976407307997716</v>
      </c>
      <c r="AV10" s="74">
        <v>-0.28094810503905537</v>
      </c>
      <c r="AW10" s="74">
        <v>-0.26287970728064702</v>
      </c>
      <c r="AX10" s="74">
        <v>-0.27402988946433848</v>
      </c>
      <c r="AY10" s="74">
        <v>-0.26348436867026886</v>
      </c>
      <c r="AZ10" s="74">
        <v>-0.17570186563387402</v>
      </c>
      <c r="BA10" s="74">
        <v>-0.20567344102280979</v>
      </c>
      <c r="BB10" s="74">
        <v>-0.19630844960847804</v>
      </c>
      <c r="BC10" s="74">
        <v>-0.11504467589318715</v>
      </c>
      <c r="BD10" s="74">
        <v>-0.11472271333507685</v>
      </c>
      <c r="BE10" s="74">
        <v>-0.12072184538960566</v>
      </c>
      <c r="BF10" s="74">
        <v>-7.4686906955128973E-2</v>
      </c>
      <c r="BG10" s="74">
        <v>-7.9595823485681394E-2</v>
      </c>
      <c r="BH10" s="74">
        <v>-6.1544745041990784E-2</v>
      </c>
      <c r="BI10" s="74">
        <v>-3.0466543125454142E-2</v>
      </c>
      <c r="BJ10" s="97">
        <v>-3.4239429166414072E-2</v>
      </c>
      <c r="BK10" s="97">
        <v>-3.863791725118184E-2</v>
      </c>
      <c r="BL10" s="97">
        <v>-4.8264666842839053E-2</v>
      </c>
      <c r="BM10" s="97">
        <v>-4.8373969893660947E-2</v>
      </c>
      <c r="BN10" s="97">
        <v>-1.5647208674303276E-3</v>
      </c>
      <c r="BO10" s="97">
        <v>7.4960279132569668E-2</v>
      </c>
      <c r="BP10" s="74"/>
      <c r="BQ10" s="74"/>
      <c r="BR10" s="74"/>
      <c r="BS10" s="97"/>
    </row>
    <row r="11" spans="2:71" ht="12" customHeight="1" x14ac:dyDescent="0.2">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row>
    <row r="12" spans="2:71" ht="12" customHeight="1" x14ac:dyDescent="0.2">
      <c r="B12" s="115" t="s">
        <v>43</v>
      </c>
      <c r="C12" s="115"/>
      <c r="D12" s="115"/>
    </row>
    <row r="13" spans="2:71" ht="12" customHeight="1" x14ac:dyDescent="0.2">
      <c r="B13" s="113" t="s">
        <v>44</v>
      </c>
      <c r="C13" s="114"/>
      <c r="D13" s="114"/>
    </row>
    <row r="17" spans="1:82" ht="24.95" customHeight="1" x14ac:dyDescent="0.2">
      <c r="C17" s="116" t="s">
        <v>69</v>
      </c>
      <c r="D17" s="117"/>
      <c r="E17" s="117"/>
      <c r="F17" s="117"/>
      <c r="G17" s="117"/>
      <c r="H17" s="117"/>
      <c r="I17" s="117"/>
      <c r="J17" s="117"/>
      <c r="K17" s="117"/>
      <c r="L17" s="117"/>
      <c r="M17" s="117"/>
      <c r="N17" s="117"/>
      <c r="O17" s="117"/>
      <c r="P17" s="11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row>
    <row r="18" spans="1:82" ht="24.95" customHeight="1" x14ac:dyDescent="0.2">
      <c r="B18" s="7" t="s">
        <v>32</v>
      </c>
      <c r="C18" s="119" t="s">
        <v>35</v>
      </c>
      <c r="D18" s="120"/>
      <c r="E18" s="120"/>
      <c r="F18" s="120"/>
      <c r="G18" s="120"/>
      <c r="H18" s="120"/>
      <c r="I18" s="120"/>
      <c r="J18" s="120"/>
      <c r="K18" s="120"/>
      <c r="L18" s="120"/>
      <c r="M18" s="120"/>
      <c r="N18" s="120"/>
      <c r="O18" s="120"/>
      <c r="P18" s="121"/>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row>
    <row r="19" spans="1:82" ht="24.95" customHeight="1" x14ac:dyDescent="0.2">
      <c r="B19" s="5"/>
      <c r="C19" s="131" t="s">
        <v>29</v>
      </c>
      <c r="D19" s="132"/>
      <c r="E19" s="137" t="s">
        <v>26</v>
      </c>
      <c r="F19" s="138"/>
      <c r="G19" s="139"/>
      <c r="H19" s="140" t="s">
        <v>36</v>
      </c>
      <c r="I19" s="141"/>
      <c r="J19" s="142"/>
      <c r="K19" s="143" t="s">
        <v>20</v>
      </c>
      <c r="L19" s="144"/>
      <c r="M19" s="145"/>
      <c r="N19" s="146" t="s">
        <v>21</v>
      </c>
      <c r="O19" s="147"/>
      <c r="P19" s="14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row>
    <row r="20" spans="1:82" ht="69.95" customHeight="1" x14ac:dyDescent="0.2">
      <c r="B20" s="5"/>
      <c r="C20" s="133"/>
      <c r="D20" s="134"/>
      <c r="E20" s="149" t="s">
        <v>64</v>
      </c>
      <c r="F20" s="150"/>
      <c r="G20" s="151"/>
      <c r="H20" s="152" t="s">
        <v>65</v>
      </c>
      <c r="I20" s="153"/>
      <c r="J20" s="154"/>
      <c r="K20" s="155" t="s">
        <v>63</v>
      </c>
      <c r="L20" s="156"/>
      <c r="M20" s="157"/>
      <c r="N20" s="161" t="s">
        <v>66</v>
      </c>
      <c r="O20" s="162"/>
      <c r="P20" s="163"/>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row>
    <row r="21" spans="1:82" ht="24.95" customHeight="1" x14ac:dyDescent="0.2">
      <c r="B21" s="5"/>
      <c r="C21" s="135"/>
      <c r="D21" s="136"/>
      <c r="E21" s="19" t="s">
        <v>40</v>
      </c>
      <c r="F21" s="19" t="s">
        <v>62</v>
      </c>
      <c r="G21" s="20" t="s">
        <v>70</v>
      </c>
      <c r="H21" s="21" t="s">
        <v>40</v>
      </c>
      <c r="I21" s="21" t="s">
        <v>62</v>
      </c>
      <c r="J21" s="22" t="s">
        <v>70</v>
      </c>
      <c r="K21" s="23" t="s">
        <v>40</v>
      </c>
      <c r="L21" s="23">
        <v>2005</v>
      </c>
      <c r="M21" s="24">
        <v>2019</v>
      </c>
      <c r="N21" s="164" t="s">
        <v>41</v>
      </c>
      <c r="O21" s="165"/>
      <c r="P21" s="166"/>
      <c r="V21" s="76"/>
      <c r="W21" s="76"/>
      <c r="X21" s="76"/>
      <c r="Y21" s="76"/>
      <c r="Z21" s="76"/>
      <c r="AA21" s="76"/>
      <c r="AB21" s="76"/>
      <c r="AC21" s="76"/>
      <c r="AD21" s="76"/>
      <c r="AE21" s="76"/>
      <c r="AF21" s="76"/>
      <c r="AG21" s="76"/>
      <c r="AM21" s="9"/>
      <c r="AS21" s="9"/>
      <c r="AY21" s="9"/>
      <c r="BD21" s="9"/>
    </row>
    <row r="22" spans="1:82" ht="12" customHeight="1" x14ac:dyDescent="0.2">
      <c r="B22" s="5"/>
      <c r="C22" s="47" t="s">
        <v>0</v>
      </c>
      <c r="D22" s="71" t="s">
        <v>54</v>
      </c>
      <c r="E22" s="48">
        <v>1</v>
      </c>
      <c r="F22" s="49">
        <v>24.52</v>
      </c>
      <c r="G22" s="50">
        <v>39.1098</v>
      </c>
      <c r="H22" s="48">
        <v>1</v>
      </c>
      <c r="I22" s="49">
        <v>4.97</v>
      </c>
      <c r="J22" s="50">
        <v>10.0145</v>
      </c>
      <c r="K22" s="48">
        <v>0</v>
      </c>
      <c r="L22" s="49">
        <v>1.95</v>
      </c>
      <c r="M22" s="50">
        <v>5.3079000000000001</v>
      </c>
      <c r="N22" s="27"/>
      <c r="O22" s="102">
        <v>2</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29.5152</v>
      </c>
      <c r="H23" s="53">
        <v>1</v>
      </c>
      <c r="I23" s="54">
        <v>4.33</v>
      </c>
      <c r="J23" s="55">
        <v>6.8903999999999996</v>
      </c>
      <c r="K23" s="53">
        <v>0</v>
      </c>
      <c r="L23" s="54">
        <v>2.14</v>
      </c>
      <c r="M23" s="55">
        <v>3.0358000000000001</v>
      </c>
      <c r="N23" s="28"/>
      <c r="O23" s="103">
        <v>2</v>
      </c>
      <c r="P23" s="33"/>
      <c r="V23" s="31"/>
      <c r="AM23" s="9"/>
      <c r="AS23" s="9"/>
      <c r="AY23" s="9"/>
      <c r="BD23" s="9"/>
    </row>
    <row r="24" spans="1:82" ht="12" customHeight="1" x14ac:dyDescent="0.2">
      <c r="B24" s="5"/>
      <c r="C24" s="51" t="s">
        <v>2</v>
      </c>
      <c r="D24" s="72" t="s">
        <v>54</v>
      </c>
      <c r="E24" s="53">
        <v>1</v>
      </c>
      <c r="F24" s="54">
        <v>22.71</v>
      </c>
      <c r="G24" s="55">
        <v>39.758299999999998</v>
      </c>
      <c r="H24" s="53">
        <v>1</v>
      </c>
      <c r="I24" s="54">
        <v>4.95</v>
      </c>
      <c r="J24" s="55">
        <v>10.2881</v>
      </c>
      <c r="K24" s="53">
        <v>0</v>
      </c>
      <c r="L24" s="54">
        <v>1.37</v>
      </c>
      <c r="M24" s="55">
        <v>3.7225999999999999</v>
      </c>
      <c r="N24" s="28"/>
      <c r="O24" s="103">
        <v>2</v>
      </c>
      <c r="P24" s="33"/>
      <c r="V24" s="32"/>
      <c r="AM24" s="9"/>
      <c r="AS24" s="9"/>
      <c r="AY24" s="9"/>
      <c r="BD24" s="9"/>
    </row>
    <row r="25" spans="1:82" ht="12" customHeight="1" x14ac:dyDescent="0.2">
      <c r="B25" s="5"/>
      <c r="C25" s="56" t="s">
        <v>3</v>
      </c>
      <c r="D25" s="57"/>
      <c r="E25" s="58">
        <v>1</v>
      </c>
      <c r="F25" s="59">
        <v>23.08</v>
      </c>
      <c r="G25" s="60">
        <v>30.5364</v>
      </c>
      <c r="H25" s="58">
        <v>1</v>
      </c>
      <c r="I25" s="59">
        <v>5.07</v>
      </c>
      <c r="J25" s="60">
        <v>7.4444999999999997</v>
      </c>
      <c r="K25" s="58">
        <v>0</v>
      </c>
      <c r="L25" s="59">
        <v>1.57</v>
      </c>
      <c r="M25" s="60">
        <v>1.8224</v>
      </c>
      <c r="N25" s="67"/>
      <c r="O25" s="104">
        <v>2</v>
      </c>
      <c r="P25" s="68"/>
      <c r="V25" s="7"/>
      <c r="AM25" s="9"/>
      <c r="AS25" s="9"/>
      <c r="AY25" s="9"/>
      <c r="BD25" s="9"/>
    </row>
    <row r="26" spans="1:82" ht="12" customHeight="1" x14ac:dyDescent="0.2">
      <c r="B26" s="5"/>
      <c r="C26" s="56" t="s">
        <v>4</v>
      </c>
      <c r="D26" s="73" t="s">
        <v>54</v>
      </c>
      <c r="E26" s="58">
        <v>1</v>
      </c>
      <c r="F26" s="59">
        <v>23.68</v>
      </c>
      <c r="G26" s="60">
        <v>35.403100000000002</v>
      </c>
      <c r="H26" s="58">
        <v>1</v>
      </c>
      <c r="I26" s="59">
        <v>5.63</v>
      </c>
      <c r="J26" s="60">
        <v>9.0455000000000005</v>
      </c>
      <c r="K26" s="58">
        <v>-1</v>
      </c>
      <c r="L26" s="59">
        <v>2.33</v>
      </c>
      <c r="M26" s="60">
        <v>2.0710000000000002</v>
      </c>
      <c r="N26" s="67"/>
      <c r="O26" s="104">
        <v>1</v>
      </c>
      <c r="P26" s="68"/>
      <c r="V26" s="7"/>
      <c r="AM26" s="9"/>
      <c r="AS26" s="9"/>
      <c r="AY26" s="9"/>
      <c r="BD26" s="9"/>
    </row>
    <row r="27" spans="1:82" ht="12" customHeight="1" x14ac:dyDescent="0.2">
      <c r="B27" s="5"/>
      <c r="C27" s="56" t="s">
        <v>5</v>
      </c>
      <c r="D27" s="73"/>
      <c r="E27" s="58">
        <v>0</v>
      </c>
      <c r="F27" s="59">
        <v>24.65</v>
      </c>
      <c r="G27" s="60">
        <v>26.249099999999999</v>
      </c>
      <c r="H27" s="58">
        <v>1</v>
      </c>
      <c r="I27" s="59">
        <v>5.24</v>
      </c>
      <c r="J27" s="60">
        <v>6.2548000000000004</v>
      </c>
      <c r="K27" s="58">
        <v>0</v>
      </c>
      <c r="L27" s="59">
        <v>1.56</v>
      </c>
      <c r="M27" s="60">
        <v>2.3424999999999998</v>
      </c>
      <c r="N27" s="67"/>
      <c r="O27" s="104">
        <v>1</v>
      </c>
      <c r="P27" s="68"/>
      <c r="V27" s="7"/>
      <c r="AM27" s="9"/>
      <c r="AS27" s="9"/>
      <c r="AY27" s="9"/>
      <c r="BD27" s="9"/>
    </row>
    <row r="28" spans="1:82" ht="12" customHeight="1" x14ac:dyDescent="0.2">
      <c r="B28" s="5"/>
      <c r="C28" s="51" t="s">
        <v>6</v>
      </c>
      <c r="D28" s="72" t="s">
        <v>54</v>
      </c>
      <c r="E28" s="53">
        <v>1</v>
      </c>
      <c r="F28" s="54">
        <v>20.88</v>
      </c>
      <c r="G28" s="55">
        <v>39.201300000000003</v>
      </c>
      <c r="H28" s="53">
        <v>1</v>
      </c>
      <c r="I28" s="54">
        <v>5.84</v>
      </c>
      <c r="J28" s="55">
        <v>13.114000000000001</v>
      </c>
      <c r="K28" s="53">
        <v>0</v>
      </c>
      <c r="L28" s="54">
        <v>4.24</v>
      </c>
      <c r="M28" s="55">
        <v>6.0795000000000003</v>
      </c>
      <c r="N28" s="28"/>
      <c r="O28" s="103">
        <v>2</v>
      </c>
      <c r="P28" s="33"/>
      <c r="AM28" s="9"/>
      <c r="AS28" s="9"/>
      <c r="AY28" s="9"/>
      <c r="BD28" s="9"/>
    </row>
    <row r="29" spans="1:82" ht="12" customHeight="1" x14ac:dyDescent="0.2">
      <c r="B29" s="5"/>
      <c r="C29" s="51" t="s">
        <v>7</v>
      </c>
      <c r="D29" s="72" t="s">
        <v>54</v>
      </c>
      <c r="E29" s="53">
        <v>1</v>
      </c>
      <c r="F29" s="54">
        <v>24.72</v>
      </c>
      <c r="G29" s="55">
        <v>40.0884</v>
      </c>
      <c r="H29" s="53">
        <v>1</v>
      </c>
      <c r="I29" s="54">
        <v>5.24</v>
      </c>
      <c r="J29" s="55">
        <v>9.9501000000000008</v>
      </c>
      <c r="K29" s="53">
        <v>0</v>
      </c>
      <c r="L29" s="54">
        <v>1.97</v>
      </c>
      <c r="M29" s="55">
        <v>2.3368000000000002</v>
      </c>
      <c r="N29" s="28"/>
      <c r="O29" s="103">
        <v>2</v>
      </c>
      <c r="P29" s="33"/>
      <c r="AM29" s="9"/>
      <c r="AS29" s="9"/>
      <c r="AY29" s="9"/>
      <c r="BD29" s="9"/>
    </row>
    <row r="30" spans="1:82" ht="12" customHeight="1" x14ac:dyDescent="0.2">
      <c r="B30" s="5"/>
      <c r="C30" s="51" t="s">
        <v>8</v>
      </c>
      <c r="D30" s="72" t="s">
        <v>54</v>
      </c>
      <c r="E30" s="53">
        <v>1</v>
      </c>
      <c r="F30" s="54">
        <v>26.91</v>
      </c>
      <c r="G30" s="55">
        <v>42.888199999999998</v>
      </c>
      <c r="H30" s="53">
        <v>1</v>
      </c>
      <c r="I30" s="54">
        <v>6.42</v>
      </c>
      <c r="J30" s="55">
        <v>13.614800000000001</v>
      </c>
      <c r="K30" s="53">
        <v>0</v>
      </c>
      <c r="L30" s="54">
        <v>3.97</v>
      </c>
      <c r="M30" s="55">
        <v>5.0707000000000004</v>
      </c>
      <c r="N30" s="28"/>
      <c r="O30" s="103">
        <v>2</v>
      </c>
      <c r="P30" s="33"/>
      <c r="AM30" s="9"/>
      <c r="AS30" s="9"/>
      <c r="AY30" s="9"/>
      <c r="BD30" s="9"/>
    </row>
    <row r="31" spans="1:82" ht="12" customHeight="1" x14ac:dyDescent="0.2">
      <c r="A31" s="8"/>
      <c r="B31" s="5"/>
      <c r="C31" s="56" t="s">
        <v>9</v>
      </c>
      <c r="D31" s="73" t="s">
        <v>54</v>
      </c>
      <c r="E31" s="58">
        <v>1</v>
      </c>
      <c r="F31" s="59">
        <v>23.47</v>
      </c>
      <c r="G31" s="60">
        <v>37.831800000000001</v>
      </c>
      <c r="H31" s="58">
        <v>1</v>
      </c>
      <c r="I31" s="59">
        <v>5.49</v>
      </c>
      <c r="J31" s="60">
        <v>11.0564</v>
      </c>
      <c r="K31" s="58">
        <v>0</v>
      </c>
      <c r="L31" s="59">
        <v>1.1000000000000001</v>
      </c>
      <c r="M31" s="60">
        <v>5.1776</v>
      </c>
      <c r="N31" s="67"/>
      <c r="O31" s="104">
        <v>2</v>
      </c>
      <c r="P31" s="68"/>
      <c r="AM31" s="9"/>
      <c r="AS31" s="9"/>
      <c r="AY31" s="9"/>
      <c r="BD31" s="9"/>
    </row>
    <row r="32" spans="1:82" ht="12" customHeight="1" x14ac:dyDescent="0.2">
      <c r="A32" s="8"/>
      <c r="B32" s="5"/>
      <c r="C32" s="56" t="s">
        <v>10</v>
      </c>
      <c r="D32" s="57"/>
      <c r="E32" s="58">
        <v>1</v>
      </c>
      <c r="F32" s="59">
        <v>23.6</v>
      </c>
      <c r="G32" s="60">
        <v>31.4499</v>
      </c>
      <c r="H32" s="58">
        <v>1</v>
      </c>
      <c r="I32" s="59">
        <v>5.92</v>
      </c>
      <c r="J32" s="60">
        <v>8.5523000000000007</v>
      </c>
      <c r="K32" s="58">
        <v>0</v>
      </c>
      <c r="L32" s="59">
        <v>1.36</v>
      </c>
      <c r="M32" s="60">
        <v>4.7092000000000001</v>
      </c>
      <c r="N32" s="67"/>
      <c r="O32" s="104">
        <v>2</v>
      </c>
      <c r="P32" s="68"/>
      <c r="AM32" s="9"/>
      <c r="AS32" s="9"/>
      <c r="AY32" s="9"/>
      <c r="BD32" s="9"/>
    </row>
    <row r="33" spans="1:16" ht="12" customHeight="1" x14ac:dyDescent="0.2">
      <c r="A33" s="8"/>
      <c r="B33" s="5"/>
      <c r="C33" s="61" t="s">
        <v>11</v>
      </c>
      <c r="D33" s="62"/>
      <c r="E33" s="63">
        <v>1</v>
      </c>
      <c r="F33" s="64">
        <v>30.38</v>
      </c>
      <c r="G33" s="65">
        <v>34.495199999999997</v>
      </c>
      <c r="H33" s="63">
        <v>1</v>
      </c>
      <c r="I33" s="64">
        <v>6.51</v>
      </c>
      <c r="J33" s="65">
        <v>9.9290000000000003</v>
      </c>
      <c r="K33" s="63">
        <v>0</v>
      </c>
      <c r="L33" s="64">
        <v>1.83</v>
      </c>
      <c r="M33" s="65">
        <v>3.972</v>
      </c>
      <c r="N33" s="69"/>
      <c r="O33" s="105">
        <v>2</v>
      </c>
      <c r="P33" s="70"/>
    </row>
    <row r="34" spans="1:16" ht="20.100000000000001" customHeight="1" x14ac:dyDescent="0.2">
      <c r="A34" s="8"/>
      <c r="B34" s="5"/>
      <c r="C34" s="25" t="s">
        <v>30</v>
      </c>
      <c r="D34" s="26"/>
      <c r="E34" s="35" t="str">
        <f>G21</f>
        <v>2020q3</v>
      </c>
      <c r="F34" s="35" t="s">
        <v>27</v>
      </c>
      <c r="G34" s="36" t="s">
        <v>28</v>
      </c>
      <c r="H34" s="35" t="str">
        <f>J21</f>
        <v>2020q3</v>
      </c>
      <c r="I34" s="35" t="s">
        <v>27</v>
      </c>
      <c r="J34" s="36" t="s">
        <v>28</v>
      </c>
      <c r="K34" s="35">
        <f>M21</f>
        <v>2019</v>
      </c>
      <c r="L34" s="35" t="s">
        <v>27</v>
      </c>
      <c r="M34" s="35" t="s">
        <v>28</v>
      </c>
      <c r="N34" s="37" t="s">
        <v>27</v>
      </c>
      <c r="O34" s="35" t="str">
        <f>H34</f>
        <v>2020q3</v>
      </c>
      <c r="P34" s="36" t="s">
        <v>28</v>
      </c>
    </row>
    <row r="35" spans="1:16" ht="15" customHeight="1" x14ac:dyDescent="0.2">
      <c r="C35" s="81" t="s">
        <v>55</v>
      </c>
      <c r="D35" s="83"/>
      <c r="E35" s="122">
        <v>-1</v>
      </c>
      <c r="F35" s="125">
        <v>46</v>
      </c>
      <c r="G35" s="128">
        <f>F35/F42</f>
        <v>0.11471321695760599</v>
      </c>
      <c r="H35" s="122">
        <v>-1</v>
      </c>
      <c r="I35" s="125">
        <v>34</v>
      </c>
      <c r="J35" s="128">
        <f>I35/I42</f>
        <v>8.4788029925187039E-2</v>
      </c>
      <c r="K35" s="122">
        <v>-1</v>
      </c>
      <c r="L35" s="125">
        <v>126</v>
      </c>
      <c r="M35" s="128">
        <f>L35/L42</f>
        <v>0.31421446384039903</v>
      </c>
      <c r="N35" s="85">
        <v>10</v>
      </c>
      <c r="O35" s="99">
        <v>-3</v>
      </c>
      <c r="P35" s="86">
        <f>N35/N42</f>
        <v>2.4937655860349128E-2</v>
      </c>
    </row>
    <row r="36" spans="1:16" ht="15" customHeight="1" x14ac:dyDescent="0.2">
      <c r="C36" s="82" t="s">
        <v>39</v>
      </c>
      <c r="D36" s="84"/>
      <c r="E36" s="123"/>
      <c r="F36" s="126"/>
      <c r="G36" s="129"/>
      <c r="H36" s="123"/>
      <c r="I36" s="126"/>
      <c r="J36" s="129"/>
      <c r="K36" s="123"/>
      <c r="L36" s="126"/>
      <c r="M36" s="129"/>
      <c r="N36" s="87">
        <v>16</v>
      </c>
      <c r="O36" s="100">
        <v>-2</v>
      </c>
      <c r="P36" s="88">
        <f>N36/N42</f>
        <v>3.9900249376558602E-2</v>
      </c>
    </row>
    <row r="37" spans="1:16" ht="15" customHeight="1" x14ac:dyDescent="0.2">
      <c r="C37" s="77" t="s">
        <v>56</v>
      </c>
      <c r="D37" s="78"/>
      <c r="E37" s="124"/>
      <c r="F37" s="127"/>
      <c r="G37" s="130"/>
      <c r="H37" s="124"/>
      <c r="I37" s="127"/>
      <c r="J37" s="130"/>
      <c r="K37" s="124"/>
      <c r="L37" s="127"/>
      <c r="M37" s="130"/>
      <c r="N37" s="89">
        <v>22</v>
      </c>
      <c r="O37" s="101">
        <v>-1</v>
      </c>
      <c r="P37" s="90">
        <f>N37/N42</f>
        <v>5.4862842892768077E-2</v>
      </c>
    </row>
    <row r="38" spans="1:16" ht="15" customHeight="1" x14ac:dyDescent="0.2">
      <c r="C38" s="81" t="s">
        <v>37</v>
      </c>
      <c r="D38" s="83"/>
      <c r="E38" s="122">
        <v>0</v>
      </c>
      <c r="F38" s="125">
        <v>70</v>
      </c>
      <c r="G38" s="128">
        <f>F38/F42</f>
        <v>0.1745635910224439</v>
      </c>
      <c r="H38" s="122">
        <v>0</v>
      </c>
      <c r="I38" s="125">
        <v>37</v>
      </c>
      <c r="J38" s="128">
        <f>I38/I42</f>
        <v>9.2269326683291769E-2</v>
      </c>
      <c r="K38" s="122">
        <v>0</v>
      </c>
      <c r="L38" s="125">
        <v>210</v>
      </c>
      <c r="M38" s="128">
        <f>L38/L42</f>
        <v>0.52369077306733169</v>
      </c>
      <c r="N38" s="87">
        <v>35</v>
      </c>
      <c r="O38" s="99">
        <v>0</v>
      </c>
      <c r="P38" s="88">
        <f>N38/N42</f>
        <v>8.7281795511221949E-2</v>
      </c>
    </row>
    <row r="39" spans="1:16" ht="15" customHeight="1" x14ac:dyDescent="0.2">
      <c r="C39" s="82" t="s">
        <v>38</v>
      </c>
      <c r="D39" s="84"/>
      <c r="E39" s="123"/>
      <c r="F39" s="126"/>
      <c r="G39" s="129"/>
      <c r="H39" s="123"/>
      <c r="I39" s="126"/>
      <c r="J39" s="129"/>
      <c r="K39" s="123"/>
      <c r="L39" s="126"/>
      <c r="M39" s="129"/>
      <c r="N39" s="87">
        <v>122</v>
      </c>
      <c r="O39" s="100">
        <v>1</v>
      </c>
      <c r="P39" s="88">
        <f>N39/N42</f>
        <v>0.30423940149625933</v>
      </c>
    </row>
    <row r="40" spans="1:16" ht="15" customHeight="1" x14ac:dyDescent="0.2">
      <c r="C40" s="77" t="s">
        <v>57</v>
      </c>
      <c r="D40" s="78"/>
      <c r="E40" s="124"/>
      <c r="F40" s="127"/>
      <c r="G40" s="130"/>
      <c r="H40" s="124"/>
      <c r="I40" s="127"/>
      <c r="J40" s="130"/>
      <c r="K40" s="124"/>
      <c r="L40" s="127"/>
      <c r="M40" s="130"/>
      <c r="N40" s="89">
        <v>152</v>
      </c>
      <c r="O40" s="101">
        <v>2</v>
      </c>
      <c r="P40" s="90">
        <f>N40/N42</f>
        <v>0.37905236907730672</v>
      </c>
    </row>
    <row r="41" spans="1:16" ht="15" customHeight="1" x14ac:dyDescent="0.2">
      <c r="C41" s="79" t="s">
        <v>58</v>
      </c>
      <c r="D41" s="80"/>
      <c r="E41" s="98">
        <v>1</v>
      </c>
      <c r="F41" s="91">
        <v>285</v>
      </c>
      <c r="G41" s="90">
        <f>F41/F42</f>
        <v>0.71072319201995016</v>
      </c>
      <c r="H41" s="98">
        <v>1</v>
      </c>
      <c r="I41" s="91">
        <v>330</v>
      </c>
      <c r="J41" s="90">
        <f>I41/I42</f>
        <v>0.82294264339152123</v>
      </c>
      <c r="K41" s="98">
        <v>1</v>
      </c>
      <c r="L41" s="91">
        <v>65</v>
      </c>
      <c r="M41" s="90">
        <f>L41/L42</f>
        <v>0.16209476309226933</v>
      </c>
      <c r="N41" s="89">
        <v>44</v>
      </c>
      <c r="O41" s="101">
        <v>3</v>
      </c>
      <c r="P41" s="107">
        <f>N41/N42</f>
        <v>0.10972568578553615</v>
      </c>
    </row>
    <row r="42" spans="1:16" ht="15" customHeight="1" x14ac:dyDescent="0.2">
      <c r="C42" s="29" t="s">
        <v>31</v>
      </c>
      <c r="D42" s="30"/>
      <c r="E42" s="92"/>
      <c r="F42" s="93">
        <f>F41+F38+F35</f>
        <v>401</v>
      </c>
      <c r="G42" s="94">
        <f>G41+G38+G35</f>
        <v>1</v>
      </c>
      <c r="H42" s="92"/>
      <c r="I42" s="93">
        <f>I41+I38+I35</f>
        <v>401</v>
      </c>
      <c r="J42" s="94">
        <f>J41+J38+J35</f>
        <v>1</v>
      </c>
      <c r="K42" s="92"/>
      <c r="L42" s="93">
        <f>L41+L38+L35</f>
        <v>401</v>
      </c>
      <c r="M42" s="94">
        <f>M41+M38+M35</f>
        <v>1</v>
      </c>
      <c r="N42" s="91">
        <v>401</v>
      </c>
      <c r="O42" s="91"/>
      <c r="P42" s="90">
        <f>SUM(P35:P41)</f>
        <v>1</v>
      </c>
    </row>
    <row r="43" spans="1:16" ht="15" customHeight="1" x14ac:dyDescent="0.2">
      <c r="C43" s="170" t="s">
        <v>67</v>
      </c>
      <c r="D43" s="171"/>
      <c r="E43" s="171"/>
      <c r="F43" s="171"/>
      <c r="G43" s="171"/>
      <c r="H43" s="171"/>
      <c r="I43" s="171"/>
      <c r="J43" s="171"/>
      <c r="K43" s="171"/>
      <c r="L43" s="171"/>
      <c r="M43" s="171"/>
      <c r="N43" s="171"/>
      <c r="O43" s="171"/>
      <c r="P43" s="172"/>
    </row>
    <row r="44" spans="1:16" ht="54.95" customHeight="1" x14ac:dyDescent="0.2">
      <c r="C44" s="158" t="s">
        <v>60</v>
      </c>
      <c r="D44" s="159"/>
      <c r="E44" s="159"/>
      <c r="F44" s="159"/>
      <c r="G44" s="159"/>
      <c r="H44" s="159"/>
      <c r="I44" s="159"/>
      <c r="J44" s="159"/>
      <c r="K44" s="159"/>
      <c r="L44" s="159"/>
      <c r="M44" s="159"/>
      <c r="N44" s="159"/>
      <c r="O44" s="159"/>
      <c r="P44" s="160"/>
    </row>
    <row r="45" spans="1:16" ht="50.1" customHeight="1" x14ac:dyDescent="0.2">
      <c r="C45" s="167" t="s">
        <v>34</v>
      </c>
      <c r="D45" s="168"/>
      <c r="E45" s="168"/>
      <c r="F45" s="168"/>
      <c r="G45" s="168"/>
      <c r="H45" s="168"/>
      <c r="I45" s="168"/>
      <c r="J45" s="168"/>
      <c r="K45" s="168"/>
      <c r="L45" s="168"/>
      <c r="M45" s="168"/>
      <c r="N45" s="168"/>
      <c r="O45" s="168"/>
      <c r="P45" s="169"/>
    </row>
  </sheetData>
  <mergeCells count="35">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3">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2">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1">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0">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39">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8">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7">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2">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1">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0">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9">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
    <cfRule type="dataBar" priority="8">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7">
    <cfRule type="dataBar" priority="7">
      <dataBar showValue="0">
        <cfvo type="num" val="3"/>
        <cfvo type="num" val="-3"/>
        <color rgb="FFFF0000"/>
      </dataBar>
      <extLst>
        <ext xmlns:x14="http://schemas.microsoft.com/office/spreadsheetml/2009/9/main" uri="{B025F937-C7B1-47D3-B67F-A62EFF666E3E}">
          <x14:id>{C4BDF74C-56AC-4CE9-9EEC-1B94AB7EFE36}</x14:id>
        </ext>
      </extLst>
    </cfRule>
  </conditionalFormatting>
  <conditionalFormatting sqref="O28">
    <cfRule type="dataBar" priority="6">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5">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4">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3">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2">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1">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C4BDF74C-56AC-4CE9-9EEC-1B94AB7EFE36}">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iconSet" priority="135"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4"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6"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5"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4"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3"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2"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1"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0"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7"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6"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5"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4"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3"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2"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1"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0"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99"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8"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7"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6"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5"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4"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3"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2"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1"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0"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89"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8"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7"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6"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5"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4"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3"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2"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1"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0"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79"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8"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7"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6"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5"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4"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3"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2"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1"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0"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69"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8"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7"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6"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5"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4"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3"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2"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1"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0"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5"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4"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2020-10-28T12:45:20Z</dcterms:modified>
</cp:coreProperties>
</file>