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
    </mc:Choice>
  </mc:AlternateContent>
  <xr:revisionPtr revIDLastSave="0" documentId="13_ncr:1_{B1385B03-406C-41FE-B6CB-944A1E5DFC5B}" xr6:coauthVersionLast="46" xr6:coauthVersionMax="46"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N42" i="8" l="1"/>
  <c r="P35" i="8"/>
  <c r="P36" i="8" l="1"/>
  <c r="P39" i="8"/>
  <c r="P40" i="8"/>
  <c r="P38" i="8"/>
  <c r="P41" i="8"/>
  <c r="P37" i="8"/>
  <c r="H34" i="8"/>
  <c r="O34" i="8" s="1"/>
  <c r="K34" i="8"/>
  <c r="E34" i="8"/>
  <c r="P42" i="8" l="1"/>
  <c r="L42" i="8"/>
  <c r="I42" i="8"/>
  <c r="F42" i="8"/>
  <c r="G35" i="8" l="1"/>
  <c r="G41" i="8"/>
  <c r="G38" i="8"/>
  <c r="M38" i="8"/>
  <c r="M41" i="8"/>
  <c r="M35" i="8"/>
  <c r="J35" i="8"/>
  <c r="J41" i="8"/>
  <c r="J38" i="8"/>
  <c r="M42" i="8" l="1"/>
  <c r="J42" i="8"/>
  <c r="G42" i="8"/>
</calcChain>
</file>

<file path=xl/sharedStrings.xml><?xml version="1.0" encoding="utf-8"?>
<sst xmlns="http://schemas.openxmlformats.org/spreadsheetml/2006/main" count="97" uniqueCount="72">
  <si>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</si>
  <si>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</si>
  <si>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</si>
  <si>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</si>
  <si>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</si>
  <si>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</si>
  <si>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</si>
  <si>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</si>
  <si>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</si>
  <si>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</si>
  <si>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</si>
  <si>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</si>
  <si>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</si>
  <si>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</si>
  <si>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</si>
  <si>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</si>
  <si>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</si>
  <si>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</si>
  <si>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</si>
  <si>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</si>
  <si>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</si>
  <si>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</si>
  <si>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</si>
  <si>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</si>
  <si>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</si>
  <si>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</si>
  <si>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</si>
  <si>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</si>
  <si>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</si>
  <si>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</si>
  <si>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</si>
  <si>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</si>
  <si>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</si>
  <si>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</si>
  <si>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</si>
  <si>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</si>
  <si>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</si>
  <si>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</si>
  <si>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</si>
  <si>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</si>
  <si>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</si>
  <si>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</si>
  <si>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</si>
  <si>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</si>
  <si>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</si>
  <si>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</si>
  <si>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</si>
  <si>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</si>
  <si>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</si>
  <si>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</si>
  <si>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</si>
  <si>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</si>
  <si>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</si>
  <si>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</si>
  <si>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</si>
  <si>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</si>
  <si>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</si>
  <si>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</si>
  <si>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</si>
  <si>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</si>
  <si>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</si>
  <si>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</si>
  <si>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</si>
  <si>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</si>
  <si>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</si>
  <si>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</si>
  <si>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</si>
  <si>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</si>
  <si>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</si>
  <si>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empirica-Blasenindex 2020q4</t>
  </si>
  <si>
    <t>2020q4</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</si>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</sst>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3">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ash"/>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ZUSAMMENFASSUNG!$E$4:$BT$4</c:f>
              <c:numCache>
                <c:formatCode>#,##0.00</c:formatCode>
                <c:ptCount val="68"/>
                <c:pt idx="0">
                  <c:v>0</c:v>
                </c:pt>
                <c:pt idx="1">
                  <c:v>-8.5457836441707041E-3</c:v>
                </c:pt>
                <c:pt idx="2">
                  <c:v>-6.8285870157365055E-3</c:v>
                </c:pt>
                <c:pt idx="3">
                  <c:v>-1.9874268562868915E-2</c:v>
                </c:pt>
                <c:pt idx="4">
                  <c:v>-2.5520990337396809E-2</c:v>
                </c:pt>
                <c:pt idx="5">
                  <c:v>-3.3461674670402862E-2</c:v>
                </c:pt>
                <c:pt idx="6">
                  <c:v>-5.9645302877547872E-2</c:v>
                </c:pt>
                <c:pt idx="7">
                  <c:v>-0.10287426895033396</c:v>
                </c:pt>
                <c:pt idx="8">
                  <c:v>-0.14499508500595534</c:v>
                </c:pt>
                <c:pt idx="9">
                  <c:v>-0.17987970082274327</c:v>
                </c:pt>
                <c:pt idx="10">
                  <c:v>-0.2199387185291207</c:v>
                </c:pt>
                <c:pt idx="11">
                  <c:v>-0.27362914384174686</c:v>
                </c:pt>
                <c:pt idx="12">
                  <c:v>-0.29778812191045062</c:v>
                </c:pt>
                <c:pt idx="13">
                  <c:v>-0.36498201871611136</c:v>
                </c:pt>
                <c:pt idx="14">
                  <c:v>-0.37764670104514819</c:v>
                </c:pt>
                <c:pt idx="15">
                  <c:v>-0.43887685702307511</c:v>
                </c:pt>
                <c:pt idx="16">
                  <c:v>-0.43092559005113762</c:v>
                </c:pt>
                <c:pt idx="17">
                  <c:v>-0.40290961544869613</c:v>
                </c:pt>
                <c:pt idx="18">
                  <c:v>-0.35618786998068097</c:v>
                </c:pt>
                <c:pt idx="19">
                  <c:v>-0.32460680531974001</c:v>
                </c:pt>
                <c:pt idx="20">
                  <c:v>-0.33233159897523246</c:v>
                </c:pt>
                <c:pt idx="21">
                  <c:v>-0.30615104627185014</c:v>
                </c:pt>
                <c:pt idx="22">
                  <c:v>-0.34620555969712635</c:v>
                </c:pt>
                <c:pt idx="23">
                  <c:v>-0.27381110711161083</c:v>
                </c:pt>
                <c:pt idx="24">
                  <c:v>-0.2979230566109673</c:v>
                </c:pt>
                <c:pt idx="25">
                  <c:v>-0.28744617141918372</c:v>
                </c:pt>
                <c:pt idx="26">
                  <c:v>-0.18739177617074498</c:v>
                </c:pt>
                <c:pt idx="27">
                  <c:v>-0.2259379608412331</c:v>
                </c:pt>
                <c:pt idx="28">
                  <c:v>-0.23924719126591804</c:v>
                </c:pt>
                <c:pt idx="29">
                  <c:v>-0.23511945353480482</c:v>
                </c:pt>
                <c:pt idx="30">
                  <c:v>-0.14302993496786753</c:v>
                </c:pt>
                <c:pt idx="31">
                  <c:v>-0.16153587073856263</c:v>
                </c:pt>
                <c:pt idx="32">
                  <c:v>-6.9631681544032695E-2</c:v>
                </c:pt>
                <c:pt idx="33">
                  <c:v>-7.5478843827565659E-2</c:v>
                </c:pt>
                <c:pt idx="34">
                  <c:v>-2.0534581642371316E-2</c:v>
                </c:pt>
                <c:pt idx="35">
                  <c:v>6.835367653953422E-3</c:v>
                </c:pt>
                <c:pt idx="36">
                  <c:v>4.6217677666282563E-2</c:v>
                </c:pt>
                <c:pt idx="37">
                  <c:v>7.4689286940335803E-2</c:v>
                </c:pt>
                <c:pt idx="38">
                  <c:v>0.11651684039307554</c:v>
                </c:pt>
                <c:pt idx="39">
                  <c:v>0.12746175913778179</c:v>
                </c:pt>
                <c:pt idx="40">
                  <c:v>0.2041060493754451</c:v>
                </c:pt>
                <c:pt idx="41">
                  <c:v>0.24998697148799751</c:v>
                </c:pt>
                <c:pt idx="42">
                  <c:v>0.27560850900352518</c:v>
                </c:pt>
                <c:pt idx="43">
                  <c:v>0.31206313316631007</c:v>
                </c:pt>
                <c:pt idx="44">
                  <c:v>0.3598277650086521</c:v>
                </c:pt>
                <c:pt idx="45">
                  <c:v>0.36410186765899044</c:v>
                </c:pt>
                <c:pt idx="46">
                  <c:v>0.4031710090519583</c:v>
                </c:pt>
                <c:pt idx="47">
                  <c:v>0.45197644464403197</c:v>
                </c:pt>
                <c:pt idx="48">
                  <c:v>0.43225842135893289</c:v>
                </c:pt>
                <c:pt idx="49">
                  <c:v>0.49771046907292787</c:v>
                </c:pt>
                <c:pt idx="50">
                  <c:v>0.52617168944057024</c:v>
                </c:pt>
                <c:pt idx="51">
                  <c:v>0.56058710930931255</c:v>
                </c:pt>
                <c:pt idx="52">
                  <c:v>0.55936388217498079</c:v>
                </c:pt>
                <c:pt idx="53">
                  <c:v>0.61230432046768579</c:v>
                </c:pt>
                <c:pt idx="54">
                  <c:v>0.63762724351945343</c:v>
                </c:pt>
                <c:pt idx="55">
                  <c:v>0.64124088779089905</c:v>
                </c:pt>
                <c:pt idx="56">
                  <c:v>0.68105660166811455</c:v>
                </c:pt>
                <c:pt idx="57" formatCode="0.00">
                  <c:v>0.70387938232647962</c:v>
                </c:pt>
                <c:pt idx="58" formatCode="0.00">
                  <c:v>0.7515553088910053</c:v>
                </c:pt>
                <c:pt idx="59" formatCode="0.00">
                  <c:v>0.76585787859790355</c:v>
                </c:pt>
                <c:pt idx="60" formatCode="0.00">
                  <c:v>0.77273659390331506</c:v>
                </c:pt>
                <c:pt idx="61" formatCode="0.00">
                  <c:v>0.80431046624443314</c:v>
                </c:pt>
                <c:pt idx="62" formatCode="0.00">
                  <c:v>0.82044603619388445</c:v>
                </c:pt>
                <c:pt idx="63">
                  <c:v>0.81687850026231379</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ZUSAMMENFASSUNG!$E$3:$BT$3</c:f>
              <c:numCache>
                <c:formatCode>#,##0.00</c:formatCode>
                <c:ptCount val="68"/>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ZUSAMMENFASSUNG!$E$6:$BT$6</c:f>
              <c:numCache>
                <c:formatCode>#,##0.00</c:formatCode>
                <c:ptCount val="68"/>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1.40062359087608E-2</c:v>
                </c:pt>
                <c:pt idx="49" formatCode="0.00">
                  <c:v>1.066620156608792E-2</c:v>
                </c:pt>
                <c:pt idx="50" formatCode="0.00">
                  <c:v>9.2212964272513891E-3</c:v>
                </c:pt>
                <c:pt idx="51">
                  <c:v>1.0509146659692589E-2</c:v>
                </c:pt>
                <c:pt idx="52">
                  <c:v>6.9126184415773647E-3</c:v>
                </c:pt>
                <c:pt idx="53">
                  <c:v>7.3523721794840928E-3</c:v>
                </c:pt>
                <c:pt idx="54">
                  <c:v>8.1167060572744278E-3</c:v>
                </c:pt>
                <c:pt idx="55">
                  <c:v>1.9121019832036835E-2</c:v>
                </c:pt>
                <c:pt idx="56">
                  <c:v>4.1433827498183431E-2</c:v>
                </c:pt>
                <c:pt idx="57" formatCode="0.00">
                  <c:v>4.6742283334343708E-2</c:v>
                </c:pt>
                <c:pt idx="58" formatCode="0.00">
                  <c:v>4.9548330995272637E-2</c:v>
                </c:pt>
                <c:pt idx="59" formatCode="0.00">
                  <c:v>5.1841332628643787E-2</c:v>
                </c:pt>
                <c:pt idx="60" formatCode="0.00">
                  <c:v>0.1126041204253562</c:v>
                </c:pt>
                <c:pt idx="61" formatCode="0.00">
                  <c:v>0.21275834300867558</c:v>
                </c:pt>
                <c:pt idx="62" formatCode="0.00">
                  <c:v>0.18478162901613032</c:v>
                </c:pt>
                <c:pt idx="63">
                  <c:v>0.18478162901613032</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ash"/>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ZUSAMMENFASSUNG!$E$5:$BT$5</c:f>
              <c:numCache>
                <c:formatCode>#,##0.00</c:formatCode>
                <c:ptCount val="68"/>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-5.1262459689240814E-3</c:v>
                </c:pt>
                <c:pt idx="2">
                  <c:v>-5.399076517150405E-3</c:v>
                </c:pt>
                <c:pt idx="3">
                  <c:v>-1.7122245804490014E-2</c:v>
                </c:pt>
                <c:pt idx="4">
                  <c:v>-1.8740722790711054E-2</c:v>
                </c:pt>
                <c:pt idx="5">
                  <c:v>-2.4169977931641665E-2</c:v>
                </c:pt>
                <c:pt idx="6">
                  <c:v>-4.0232478455157976E-2</c:v>
                </c:pt>
                <c:pt idx="7">
                  <c:v>-5.4575556932480701E-2</c:v>
                </c:pt>
                <c:pt idx="8">
                  <c:v>-7.6605932398410209E-2</c:v>
                </c:pt>
                <c:pt idx="9">
                  <c:v>-9.3673556052973228E-2</c:v>
                </c:pt>
                <c:pt idx="10">
                  <c:v>-0.1932552193691352</c:v>
                </c:pt>
                <c:pt idx="11">
                  <c:v>-0.20816207247550741</c:v>
                </c:pt>
                <c:pt idx="12">
                  <c:v>-0.20901802171536168</c:v>
                </c:pt>
                <c:pt idx="13">
                  <c:v>-0.24381250699408177</c:v>
                </c:pt>
                <c:pt idx="14">
                  <c:v>-0.32174535973940155</c:v>
                </c:pt>
                <c:pt idx="15">
                  <c:v>-0.35248521334032928</c:v>
                </c:pt>
                <c:pt idx="16">
                  <c:v>-0.34767187309657999</c:v>
                </c:pt>
                <c:pt idx="17">
                  <c:v>-0.32841131795983752</c:v>
                </c:pt>
                <c:pt idx="18">
                  <c:v>-0.36524712438443024</c:v>
                </c:pt>
                <c:pt idx="19">
                  <c:v>-0.36744788509809456</c:v>
                </c:pt>
                <c:pt idx="20">
                  <c:v>-0.37894571564632096</c:v>
                </c:pt>
                <c:pt idx="21">
                  <c:v>-0.37386983404477969</c:v>
                </c:pt>
                <c:pt idx="22">
                  <c:v>-0.40412122031608677</c:v>
                </c:pt>
                <c:pt idx="23">
                  <c:v>-0.38171037562107657</c:v>
                </c:pt>
                <c:pt idx="24">
                  <c:v>-0.39110809413680309</c:v>
                </c:pt>
                <c:pt idx="25">
                  <c:v>-0.39896327380761598</c:v>
                </c:pt>
                <c:pt idx="26">
                  <c:v>-0.37859244518592977</c:v>
                </c:pt>
                <c:pt idx="27">
                  <c:v>-0.38526584824983606</c:v>
                </c:pt>
                <c:pt idx="28">
                  <c:v>-0.3850957054345745</c:v>
                </c:pt>
                <c:pt idx="29">
                  <c:v>-0.37876516244341146</c:v>
                </c:pt>
                <c:pt idx="30">
                  <c:v>-0.32353097996655089</c:v>
                </c:pt>
                <c:pt idx="31">
                  <c:v>-0.32263995189908878</c:v>
                </c:pt>
                <c:pt idx="32">
                  <c:v>-0.29686279605874033</c:v>
                </c:pt>
                <c:pt idx="33">
                  <c:v>-0.29817300043952522</c:v>
                </c:pt>
                <c:pt idx="34">
                  <c:v>-0.25412371451583293</c:v>
                </c:pt>
                <c:pt idx="35">
                  <c:v>-0.23304621195171554</c:v>
                </c:pt>
                <c:pt idx="36">
                  <c:v>-0.21196923829505854</c:v>
                </c:pt>
                <c:pt idx="37">
                  <c:v>-0.20097317199694736</c:v>
                </c:pt>
                <c:pt idx="38">
                  <c:v>-0.16843038081715092</c:v>
                </c:pt>
                <c:pt idx="39">
                  <c:v>-0.16120124300817296</c:v>
                </c:pt>
                <c:pt idx="40">
                  <c:v>-0.13770017922294028</c:v>
                </c:pt>
                <c:pt idx="41">
                  <c:v>-0.11849820556628328</c:v>
                </c:pt>
                <c:pt idx="42">
                  <c:v>-7.3140730799771569E-2</c:v>
                </c:pt>
                <c:pt idx="43">
                  <c:v>-6.1773105039055372E-2</c:v>
                </c:pt>
                <c:pt idx="44">
                  <c:v>-2.3654707280647079E-2</c:v>
                </c:pt>
                <c:pt idx="45">
                  <c:v>-8.4048894643384865E-3</c:v>
                </c:pt>
                <c:pt idx="46">
                  <c:v>-9.2843686702688798E-3</c:v>
                </c:pt>
                <c:pt idx="47">
                  <c:v>2.3548134366125975E-2</c:v>
                </c:pt>
                <c:pt idx="48">
                  <c:v>1.2851558977190201E-2</c:v>
                </c:pt>
                <c:pt idx="49">
                  <c:v>3.8191550391521979E-2</c:v>
                </c:pt>
                <c:pt idx="50">
                  <c:v>0.10018032410681285</c:v>
                </c:pt>
                <c:pt idx="51">
                  <c:v>0.11795228666492315</c:v>
                </c:pt>
                <c:pt idx="52">
                  <c:v>0.12702815461039432</c:v>
                </c:pt>
                <c:pt idx="53">
                  <c:v>0.14523809304487104</c:v>
                </c:pt>
                <c:pt idx="54">
                  <c:v>0.1641291765143186</c:v>
                </c:pt>
                <c:pt idx="55">
                  <c:v>0.17435525495800921</c:v>
                </c:pt>
                <c:pt idx="56">
                  <c:v>0.19178345687454587</c:v>
                </c:pt>
                <c:pt idx="57">
                  <c:v>0.20931057083358592</c:v>
                </c:pt>
                <c:pt idx="58">
                  <c:v>0.23496208274881816</c:v>
                </c:pt>
                <c:pt idx="59">
                  <c:v>0.24176033315716094</c:v>
                </c:pt>
                <c:pt idx="60" formatCode="0.00">
                  <c:v>0.26380103010633904</c:v>
                </c:pt>
                <c:pt idx="61" formatCode="0.00">
                  <c:v>0.30318958575216892</c:v>
                </c:pt>
                <c:pt idx="62" formatCode="0.00">
                  <c:v>0.33859540725403259</c:v>
                </c:pt>
                <c:pt idx="63">
                  <c:v>0.34544540725403261</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midCat"/>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ZUSAMMENFASSUNG!$E$9:$BT$9</c:f>
              <c:numCache>
                <c:formatCode>#,##0.00</c:formatCode>
                <c:ptCount val="68"/>
                <c:pt idx="0">
                  <c:v>0</c:v>
                </c:pt>
                <c:pt idx="1">
                  <c:v>2.0487540310759186E-3</c:v>
                </c:pt>
                <c:pt idx="2">
                  <c:v>-7.2407651715040511E-4</c:v>
                </c:pt>
                <c:pt idx="3">
                  <c:v>-7.7472458044900126E-3</c:v>
                </c:pt>
                <c:pt idx="4">
                  <c:v>-8.4407227907110534E-3</c:v>
                </c:pt>
                <c:pt idx="5">
                  <c:v>-1.3219977931641666E-2</c:v>
                </c:pt>
                <c:pt idx="6">
                  <c:v>-2.7707478455157974E-2</c:v>
                </c:pt>
                <c:pt idx="7">
                  <c:v>-3.8900556932480693E-2</c:v>
                </c:pt>
                <c:pt idx="8">
                  <c:v>-6.0880932398410213E-2</c:v>
                </c:pt>
                <c:pt idx="9">
                  <c:v>-7.7923556052973228E-2</c:v>
                </c:pt>
                <c:pt idx="10">
                  <c:v>-0.16825521936913518</c:v>
                </c:pt>
                <c:pt idx="11">
                  <c:v>-0.17596207247550741</c:v>
                </c:pt>
                <c:pt idx="12">
                  <c:v>-0.17774302171536169</c:v>
                </c:pt>
                <c:pt idx="13">
                  <c:v>-0.22428750699408176</c:v>
                </c:pt>
                <c:pt idx="14">
                  <c:v>-0.29892035973940156</c:v>
                </c:pt>
                <c:pt idx="15">
                  <c:v>-0.33393521334032927</c:v>
                </c:pt>
                <c:pt idx="16">
                  <c:v>-0.32104687309657998</c:v>
                </c:pt>
                <c:pt idx="17">
                  <c:v>-0.29216131795983757</c:v>
                </c:pt>
                <c:pt idx="18">
                  <c:v>-0.33669712438443028</c:v>
                </c:pt>
                <c:pt idx="19">
                  <c:v>-0.34232288509809455</c:v>
                </c:pt>
                <c:pt idx="20">
                  <c:v>-0.35159571564632097</c:v>
                </c:pt>
                <c:pt idx="21">
                  <c:v>-0.34436983404477972</c:v>
                </c:pt>
                <c:pt idx="22">
                  <c:v>-0.38014622031608675</c:v>
                </c:pt>
                <c:pt idx="23">
                  <c:v>-0.35096037562107657</c:v>
                </c:pt>
                <c:pt idx="24">
                  <c:v>-0.35630809413680309</c:v>
                </c:pt>
                <c:pt idx="25">
                  <c:v>-0.36133827380761596</c:v>
                </c:pt>
                <c:pt idx="26">
                  <c:v>-0.33634244518592976</c:v>
                </c:pt>
                <c:pt idx="27">
                  <c:v>-0.34454084824983605</c:v>
                </c:pt>
                <c:pt idx="28">
                  <c:v>-0.33879570543457449</c:v>
                </c:pt>
                <c:pt idx="29">
                  <c:v>-0.34026516244341148</c:v>
                </c:pt>
                <c:pt idx="30">
                  <c:v>-0.27428097996655093</c:v>
                </c:pt>
                <c:pt idx="31">
                  <c:v>-0.27026495189908878</c:v>
                </c:pt>
                <c:pt idx="32">
                  <c:v>-0.24423779605874033</c:v>
                </c:pt>
                <c:pt idx="33">
                  <c:v>-0.24337300043952523</c:v>
                </c:pt>
                <c:pt idx="34">
                  <c:v>-0.19197371451583292</c:v>
                </c:pt>
                <c:pt idx="35">
                  <c:v>-0.16749621195171555</c:v>
                </c:pt>
                <c:pt idx="36">
                  <c:v>-0.14244423829505853</c:v>
                </c:pt>
                <c:pt idx="37">
                  <c:v>-0.13364817199694734</c:v>
                </c:pt>
                <c:pt idx="38">
                  <c:v>-9.8105380817150922E-2</c:v>
                </c:pt>
                <c:pt idx="39">
                  <c:v>-0.10145124300817296</c:v>
                </c:pt>
                <c:pt idx="40">
                  <c:v>-7.8325179222940272E-2</c:v>
                </c:pt>
                <c:pt idx="41">
                  <c:v>-5.5123205566283293E-2</c:v>
                </c:pt>
                <c:pt idx="42">
                  <c:v>-2.4073079977156644E-4</c:v>
                </c:pt>
                <c:pt idx="43">
                  <c:v>1.8876894960944628E-2</c:v>
                </c:pt>
                <c:pt idx="44">
                  <c:v>5.977029271935292E-2</c:v>
                </c:pt>
                <c:pt idx="45">
                  <c:v>8.3070110535661518E-2</c:v>
                </c:pt>
                <c:pt idx="46">
                  <c:v>8.9015631329731129E-2</c:v>
                </c:pt>
                <c:pt idx="47">
                  <c:v>0.11897313436612597</c:v>
                </c:pt>
                <c:pt idx="48">
                  <c:v>0.10425155897719021</c:v>
                </c:pt>
                <c:pt idx="49">
                  <c:v>0.14071655039152198</c:v>
                </c:pt>
                <c:pt idx="50">
                  <c:v>0.18328032410681283</c:v>
                </c:pt>
                <c:pt idx="51">
                  <c:v>0.20877728666492315</c:v>
                </c:pt>
                <c:pt idx="52">
                  <c:v>0.21440315461039433</c:v>
                </c:pt>
                <c:pt idx="53">
                  <c:v>0.23038809304487104</c:v>
                </c:pt>
                <c:pt idx="54">
                  <c:v>0.26042917651431863</c:v>
                </c:pt>
                <c:pt idx="55">
                  <c:v>0.26690525495800921</c:v>
                </c:pt>
                <c:pt idx="56">
                  <c:v>0.28648345687454585</c:v>
                </c:pt>
                <c:pt idx="57" formatCode="0.00">
                  <c:v>0.30833557083358593</c:v>
                </c:pt>
                <c:pt idx="58" formatCode="0.00">
                  <c:v>0.33981208274881819</c:v>
                </c:pt>
                <c:pt idx="59" formatCode="0.00">
                  <c:v>0.35063533315716094</c:v>
                </c:pt>
                <c:pt idx="60" formatCode="0.00">
                  <c:v>0.37142603010633907</c:v>
                </c:pt>
                <c:pt idx="61" formatCode="0.00">
                  <c:v>0.40858958575216886</c:v>
                </c:pt>
                <c:pt idx="62" formatCode="0.00">
                  <c:v>0.43239540725403258</c:v>
                </c:pt>
                <c:pt idx="63">
                  <c:v>0.43892040725403259</c:v>
                </c:pt>
              </c:numCache>
            </c:numRef>
          </c:val>
          <c:smooth val="0"/>
          <c:extLst>
            <c:ext xmlns:c16="http://schemas.microsoft.com/office/drawing/2014/chart" uri="{C3380CC4-5D6E-409C-BE32-E72D297353CC}">
              <c16:uniqueId val="{00000000-CF8C-491F-A8B7-058CE0323B9D}"/>
            </c:ext>
          </c:extLst>
        </c:ser>
        <c:ser>
          <c:idx val="4"/>
          <c:order val="1"/>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-5.1262459689240814E-3</c:v>
                </c:pt>
                <c:pt idx="2">
                  <c:v>-5.399076517150405E-3</c:v>
                </c:pt>
                <c:pt idx="3">
                  <c:v>-1.7122245804490014E-2</c:v>
                </c:pt>
                <c:pt idx="4">
                  <c:v>-1.8740722790711054E-2</c:v>
                </c:pt>
                <c:pt idx="5">
                  <c:v>-2.4169977931641665E-2</c:v>
                </c:pt>
                <c:pt idx="6">
                  <c:v>-4.0232478455157976E-2</c:v>
                </c:pt>
                <c:pt idx="7">
                  <c:v>-5.4575556932480701E-2</c:v>
                </c:pt>
                <c:pt idx="8">
                  <c:v>-7.6605932398410209E-2</c:v>
                </c:pt>
                <c:pt idx="9">
                  <c:v>-9.3673556052973228E-2</c:v>
                </c:pt>
                <c:pt idx="10">
                  <c:v>-0.1932552193691352</c:v>
                </c:pt>
                <c:pt idx="11">
                  <c:v>-0.20816207247550741</c:v>
                </c:pt>
                <c:pt idx="12">
                  <c:v>-0.20901802171536168</c:v>
                </c:pt>
                <c:pt idx="13">
                  <c:v>-0.24381250699408177</c:v>
                </c:pt>
                <c:pt idx="14">
                  <c:v>-0.32174535973940155</c:v>
                </c:pt>
                <c:pt idx="15">
                  <c:v>-0.35248521334032928</c:v>
                </c:pt>
                <c:pt idx="16">
                  <c:v>-0.34767187309657999</c:v>
                </c:pt>
                <c:pt idx="17">
                  <c:v>-0.32841131795983752</c:v>
                </c:pt>
                <c:pt idx="18">
                  <c:v>-0.36524712438443024</c:v>
                </c:pt>
                <c:pt idx="19">
                  <c:v>-0.36744788509809456</c:v>
                </c:pt>
                <c:pt idx="20">
                  <c:v>-0.37894571564632096</c:v>
                </c:pt>
                <c:pt idx="21">
                  <c:v>-0.37386983404477969</c:v>
                </c:pt>
                <c:pt idx="22">
                  <c:v>-0.40412122031608677</c:v>
                </c:pt>
                <c:pt idx="23">
                  <c:v>-0.38171037562107657</c:v>
                </c:pt>
                <c:pt idx="24">
                  <c:v>-0.39110809413680309</c:v>
                </c:pt>
                <c:pt idx="25">
                  <c:v>-0.39896327380761598</c:v>
                </c:pt>
                <c:pt idx="26">
                  <c:v>-0.37859244518592977</c:v>
                </c:pt>
                <c:pt idx="27">
                  <c:v>-0.38526584824983606</c:v>
                </c:pt>
                <c:pt idx="28">
                  <c:v>-0.3850957054345745</c:v>
                </c:pt>
                <c:pt idx="29">
                  <c:v>-0.37876516244341146</c:v>
                </c:pt>
                <c:pt idx="30">
                  <c:v>-0.32353097996655089</c:v>
                </c:pt>
                <c:pt idx="31">
                  <c:v>-0.32263995189908878</c:v>
                </c:pt>
                <c:pt idx="32">
                  <c:v>-0.29686279605874033</c:v>
                </c:pt>
                <c:pt idx="33">
                  <c:v>-0.29817300043952522</c:v>
                </c:pt>
                <c:pt idx="34">
                  <c:v>-0.25412371451583293</c:v>
                </c:pt>
                <c:pt idx="35">
                  <c:v>-0.23304621195171554</c:v>
                </c:pt>
                <c:pt idx="36">
                  <c:v>-0.21196923829505854</c:v>
                </c:pt>
                <c:pt idx="37">
                  <c:v>-0.20097317199694736</c:v>
                </c:pt>
                <c:pt idx="38">
                  <c:v>-0.16843038081715092</c:v>
                </c:pt>
                <c:pt idx="39">
                  <c:v>-0.16120124300817296</c:v>
                </c:pt>
                <c:pt idx="40">
                  <c:v>-0.13770017922294028</c:v>
                </c:pt>
                <c:pt idx="41">
                  <c:v>-0.11849820556628328</c:v>
                </c:pt>
                <c:pt idx="42">
                  <c:v>-7.3140730799771569E-2</c:v>
                </c:pt>
                <c:pt idx="43">
                  <c:v>-6.1773105039055372E-2</c:v>
                </c:pt>
                <c:pt idx="44">
                  <c:v>-2.3654707280647079E-2</c:v>
                </c:pt>
                <c:pt idx="45">
                  <c:v>-8.4048894643384865E-3</c:v>
                </c:pt>
                <c:pt idx="46">
                  <c:v>-9.2843686702688798E-3</c:v>
                </c:pt>
                <c:pt idx="47">
                  <c:v>2.3548134366125975E-2</c:v>
                </c:pt>
                <c:pt idx="48">
                  <c:v>1.2851558977190201E-2</c:v>
                </c:pt>
                <c:pt idx="49">
                  <c:v>3.8191550391521979E-2</c:v>
                </c:pt>
                <c:pt idx="50">
                  <c:v>0.10018032410681285</c:v>
                </c:pt>
                <c:pt idx="51">
                  <c:v>0.11795228666492315</c:v>
                </c:pt>
                <c:pt idx="52">
                  <c:v>0.12702815461039432</c:v>
                </c:pt>
                <c:pt idx="53">
                  <c:v>0.14523809304487104</c:v>
                </c:pt>
                <c:pt idx="54">
                  <c:v>0.1641291765143186</c:v>
                </c:pt>
                <c:pt idx="55">
                  <c:v>0.17435525495800921</c:v>
                </c:pt>
                <c:pt idx="56">
                  <c:v>0.19178345687454587</c:v>
                </c:pt>
                <c:pt idx="57">
                  <c:v>0.20931057083358592</c:v>
                </c:pt>
                <c:pt idx="58">
                  <c:v>0.23496208274881816</c:v>
                </c:pt>
                <c:pt idx="59">
                  <c:v>0.24176033315716094</c:v>
                </c:pt>
                <c:pt idx="60" formatCode="0.00">
                  <c:v>0.26380103010633904</c:v>
                </c:pt>
                <c:pt idx="61" formatCode="0.00">
                  <c:v>0.30318958575216892</c:v>
                </c:pt>
                <c:pt idx="62" formatCode="0.00">
                  <c:v>0.33859540725403259</c:v>
                </c:pt>
                <c:pt idx="63">
                  <c:v>0.34544540725403261</c:v>
                </c:pt>
              </c:numCache>
            </c:numRef>
          </c:val>
          <c:smooth val="0"/>
          <c:extLst>
            <c:ext xmlns:c16="http://schemas.microsoft.com/office/drawing/2014/chart" uri="{C3380CC4-5D6E-409C-BE32-E72D297353CC}">
              <c16:uniqueId val="{00000001-CF8C-491F-A8B7-058CE0323B9D}"/>
            </c:ext>
          </c:extLst>
        </c:ser>
        <c:ser>
          <c:idx val="0"/>
          <c:order val="2"/>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ZUSAMMENFASSUNG!$E$1:$BT$2</c:f>
              <c:multiLvlStrCache>
                <c:ptCount val="68"/>
                <c:lvl>
                  <c:pt idx="63">
                    <c:v>4</c:v>
                  </c:pt>
                  <c:pt idx="64">
                    <c:v>         </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ZUSAMMENFASSUNG!$E$10:$BT$10</c:f>
              <c:numCache>
                <c:formatCode>#,##0.00</c:formatCode>
                <c:ptCount val="68"/>
                <c:pt idx="0">
                  <c:v>0</c:v>
                </c:pt>
                <c:pt idx="1">
                  <c:v>-3.015124596892408E-2</c:v>
                </c:pt>
                <c:pt idx="2">
                  <c:v>-4.0874076517150408E-2</c:v>
                </c:pt>
                <c:pt idx="3">
                  <c:v>-2.8522245804490014E-2</c:v>
                </c:pt>
                <c:pt idx="4">
                  <c:v>-7.2390722790711057E-2</c:v>
                </c:pt>
                <c:pt idx="5">
                  <c:v>-6.6694977931641669E-2</c:v>
                </c:pt>
                <c:pt idx="6">
                  <c:v>-6.4132478455157974E-2</c:v>
                </c:pt>
                <c:pt idx="7">
                  <c:v>-0.11877555693248069</c:v>
                </c:pt>
                <c:pt idx="8">
                  <c:v>-0.14963093239841022</c:v>
                </c:pt>
                <c:pt idx="9">
                  <c:v>-0.15664855605297323</c:v>
                </c:pt>
                <c:pt idx="10">
                  <c:v>-0.27600521936913519</c:v>
                </c:pt>
                <c:pt idx="11">
                  <c:v>-0.31756207247550744</c:v>
                </c:pt>
                <c:pt idx="12">
                  <c:v>-0.31351802171536164</c:v>
                </c:pt>
                <c:pt idx="13">
                  <c:v>-0.30548750699408178</c:v>
                </c:pt>
                <c:pt idx="14">
                  <c:v>-0.38392035973940153</c:v>
                </c:pt>
                <c:pt idx="15">
                  <c:v>-0.43133521334032926</c:v>
                </c:pt>
                <c:pt idx="16">
                  <c:v>-0.41982187309657998</c:v>
                </c:pt>
                <c:pt idx="17">
                  <c:v>-0.39653631795983757</c:v>
                </c:pt>
                <c:pt idx="18">
                  <c:v>-0.39722212438443028</c:v>
                </c:pt>
                <c:pt idx="19">
                  <c:v>-0.42199788509809455</c:v>
                </c:pt>
                <c:pt idx="20">
                  <c:v>-0.41799571564632093</c:v>
                </c:pt>
                <c:pt idx="21">
                  <c:v>-0.42404483404477972</c:v>
                </c:pt>
                <c:pt idx="22">
                  <c:v>-0.43604622031608675</c:v>
                </c:pt>
                <c:pt idx="23">
                  <c:v>-0.44418537562107657</c:v>
                </c:pt>
                <c:pt idx="24">
                  <c:v>-0.45465809413680308</c:v>
                </c:pt>
                <c:pt idx="25">
                  <c:v>-0.46668827380761596</c:v>
                </c:pt>
                <c:pt idx="26">
                  <c:v>-0.46689244518592976</c:v>
                </c:pt>
                <c:pt idx="27">
                  <c:v>-0.46296584824983605</c:v>
                </c:pt>
                <c:pt idx="28">
                  <c:v>-0.47259570543457452</c:v>
                </c:pt>
                <c:pt idx="29">
                  <c:v>-0.45844016244341151</c:v>
                </c:pt>
                <c:pt idx="30">
                  <c:v>-0.44398097996655089</c:v>
                </c:pt>
                <c:pt idx="31">
                  <c:v>-0.44976495189908877</c:v>
                </c:pt>
                <c:pt idx="32">
                  <c:v>-0.40481279605874032</c:v>
                </c:pt>
                <c:pt idx="33">
                  <c:v>-0.42449800043952518</c:v>
                </c:pt>
                <c:pt idx="34">
                  <c:v>-0.3910237145158329</c:v>
                </c:pt>
                <c:pt idx="35">
                  <c:v>-0.38427121195171554</c:v>
                </c:pt>
                <c:pt idx="36">
                  <c:v>-0.38929423829505855</c:v>
                </c:pt>
                <c:pt idx="37">
                  <c:v>-0.39077317199694733</c:v>
                </c:pt>
                <c:pt idx="38">
                  <c:v>-0.36615538081715093</c:v>
                </c:pt>
                <c:pt idx="39">
                  <c:v>-0.32047624300817296</c:v>
                </c:pt>
                <c:pt idx="40">
                  <c:v>-0.32067517922294031</c:v>
                </c:pt>
                <c:pt idx="41">
                  <c:v>-0.31099820556628333</c:v>
                </c:pt>
                <c:pt idx="42">
                  <c:v>-0.31606573079977157</c:v>
                </c:pt>
                <c:pt idx="43">
                  <c:v>-0.29504810503905537</c:v>
                </c:pt>
                <c:pt idx="44">
                  <c:v>-0.28170470728064706</c:v>
                </c:pt>
                <c:pt idx="45">
                  <c:v>-0.28755488946433849</c:v>
                </c:pt>
                <c:pt idx="46">
                  <c:v>-0.27740936867026889</c:v>
                </c:pt>
                <c:pt idx="47">
                  <c:v>-0.21262686563387401</c:v>
                </c:pt>
                <c:pt idx="48">
                  <c:v>-0.24159844102280981</c:v>
                </c:pt>
                <c:pt idx="49">
                  <c:v>-0.22283344960847803</c:v>
                </c:pt>
                <c:pt idx="50">
                  <c:v>-0.13984467589318716</c:v>
                </c:pt>
                <c:pt idx="51">
                  <c:v>-0.12972271333507684</c:v>
                </c:pt>
                <c:pt idx="52">
                  <c:v>-0.13062184538960567</c:v>
                </c:pt>
                <c:pt idx="53">
                  <c:v>-9.1286906955128977E-2</c:v>
                </c:pt>
                <c:pt idx="54">
                  <c:v>-8.1295823485681387E-2</c:v>
                </c:pt>
                <c:pt idx="55">
                  <c:v>-6.8744745041990782E-2</c:v>
                </c:pt>
                <c:pt idx="56">
                  <c:v>-3.8666543125454145E-2</c:v>
                </c:pt>
                <c:pt idx="57" formatCode="0.00">
                  <c:v>-5.6939429166414077E-2</c:v>
                </c:pt>
                <c:pt idx="58" formatCode="0.00">
                  <c:v>-3.6637917251181838E-2</c:v>
                </c:pt>
                <c:pt idx="59" formatCode="0.00">
                  <c:v>-5.0764666842839055E-2</c:v>
                </c:pt>
                <c:pt idx="60" formatCode="0.00">
                  <c:v>-3.5573969893660955E-2</c:v>
                </c:pt>
                <c:pt idx="61" formatCode="0.00">
                  <c:v>-7.3541424783110654E-4</c:v>
                </c:pt>
                <c:pt idx="62" formatCode="0.00">
                  <c:v>6.5795407254032573E-2</c:v>
                </c:pt>
                <c:pt idx="63">
                  <c:v>9.522040725403258E-2</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19132218882734295"/>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tabSelected="1"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11" t="s">
        <v>53</v>
      </c>
      <c r="B6" s="111"/>
      <c r="C6" s="42"/>
    </row>
    <row r="7" spans="1:17" x14ac:dyDescent="0.2">
      <c r="C7" s="42" t="s">
        <v>46</v>
      </c>
      <c r="D7" s="42" t="s">
        <v>68</v>
      </c>
    </row>
    <row r="8" spans="1:17" x14ac:dyDescent="0.2">
      <c r="C8" s="42"/>
    </row>
    <row r="9" spans="1:17" ht="69.95" customHeight="1" x14ac:dyDescent="0.2">
      <c r="C9" s="43" t="s">
        <v>47</v>
      </c>
      <c r="D9" s="110" t="s">
        <v>59</v>
      </c>
      <c r="E9" s="110"/>
      <c r="F9" s="110"/>
      <c r="G9" s="110"/>
      <c r="H9" s="110"/>
      <c r="I9" s="110"/>
      <c r="J9" s="110"/>
      <c r="K9" s="110"/>
      <c r="L9" s="110"/>
      <c r="M9" s="110"/>
      <c r="N9" s="110"/>
      <c r="O9" s="110"/>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12" t="s">
        <v>61</v>
      </c>
      <c r="D21" s="112"/>
      <c r="E21" s="112"/>
      <c r="F21" s="112"/>
      <c r="G21" s="112"/>
      <c r="H21" s="112"/>
      <c r="I21" s="112"/>
      <c r="J21" s="112"/>
      <c r="K21" s="112"/>
      <c r="L21" s="112"/>
      <c r="M21" s="112"/>
      <c r="N21" s="112"/>
      <c r="O21" s="112"/>
    </row>
    <row r="24" spans="3:15" x14ac:dyDescent="0.2">
      <c r="C24" s="46"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D45"/>
  <sheetViews>
    <sheetView zoomScale="85" zoomScaleNormal="85" workbookViewId="0">
      <pane xSplit="4" ySplit="2" topLeftCell="E3" activePane="bottomRight" state="frozen"/>
      <selection pane="topRight" activeCell="E1" sqref="E1"/>
      <selection pane="bottomLeft" activeCell="A3" sqref="A3"/>
      <selection pane="bottomRight" activeCell="C3" sqref="C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73"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c r="BQ1" s="3">
        <f>BM1+1</f>
        <v>2021</v>
      </c>
    </row>
    <row r="2" spans="2:73"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v>4</v>
      </c>
      <c r="BQ2" s="96" t="s">
        <v>71</v>
      </c>
      <c r="BR2" s="96" t="s">
        <v>71</v>
      </c>
      <c r="BS2" s="96" t="s">
        <v>71</v>
      </c>
      <c r="BT2" s="96" t="s">
        <v>71</v>
      </c>
      <c r="BU2" s="3" t="s">
        <v>16</v>
      </c>
    </row>
    <row r="3" spans="2:73"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v>0.75691276379588657</v>
      </c>
      <c r="BQ3" s="18"/>
      <c r="BR3" s="18"/>
      <c r="BS3" s="97"/>
    </row>
    <row r="4" spans="2:73" ht="12" customHeight="1" x14ac:dyDescent="0.2">
      <c r="B4" s="12" t="s">
        <v>24</v>
      </c>
      <c r="C4" s="17" t="s">
        <v>12</v>
      </c>
      <c r="E4" s="18">
        <v>0</v>
      </c>
      <c r="F4" s="18">
        <v>-8.5457836441707041E-3</v>
      </c>
      <c r="G4" s="18">
        <v>-6.8285870157365055E-3</v>
      </c>
      <c r="H4" s="18">
        <v>-1.9874268562868915E-2</v>
      </c>
      <c r="I4" s="18">
        <v>-2.5520990337396809E-2</v>
      </c>
      <c r="J4" s="18">
        <v>-3.3461674670402862E-2</v>
      </c>
      <c r="K4" s="18">
        <v>-5.9645302877547872E-2</v>
      </c>
      <c r="L4" s="18">
        <v>-0.10287426895033396</v>
      </c>
      <c r="M4" s="18">
        <v>-0.14499508500595534</v>
      </c>
      <c r="N4" s="18">
        <v>-0.17987970082274327</v>
      </c>
      <c r="O4" s="18">
        <v>-0.2199387185291207</v>
      </c>
      <c r="P4" s="18">
        <v>-0.27362914384174686</v>
      </c>
      <c r="Q4" s="18">
        <v>-0.29778812191045062</v>
      </c>
      <c r="R4" s="18">
        <v>-0.36498201871611136</v>
      </c>
      <c r="S4" s="18">
        <v>-0.37764670104514819</v>
      </c>
      <c r="T4" s="18">
        <v>-0.43887685702307511</v>
      </c>
      <c r="U4" s="18">
        <v>-0.43092559005113762</v>
      </c>
      <c r="V4" s="18">
        <v>-0.40290961544869613</v>
      </c>
      <c r="W4" s="18">
        <v>-0.35618786998068097</v>
      </c>
      <c r="X4" s="18">
        <v>-0.32460680531974001</v>
      </c>
      <c r="Y4" s="18">
        <v>-0.33233159897523246</v>
      </c>
      <c r="Z4" s="18">
        <v>-0.30615104627185014</v>
      </c>
      <c r="AA4" s="18">
        <v>-0.34620555969712635</v>
      </c>
      <c r="AB4" s="18">
        <v>-0.27381110711161083</v>
      </c>
      <c r="AC4" s="18">
        <v>-0.2979230566109673</v>
      </c>
      <c r="AD4" s="18">
        <v>-0.28744617141918372</v>
      </c>
      <c r="AE4" s="18">
        <v>-0.18739177617074498</v>
      </c>
      <c r="AF4" s="18">
        <v>-0.2259379608412331</v>
      </c>
      <c r="AG4" s="18">
        <v>-0.23924719126591804</v>
      </c>
      <c r="AH4" s="18">
        <v>-0.23511945353480482</v>
      </c>
      <c r="AI4" s="18">
        <v>-0.14302993496786753</v>
      </c>
      <c r="AJ4" s="18">
        <v>-0.16153587073856263</v>
      </c>
      <c r="AK4" s="18">
        <v>-6.9631681544032695E-2</v>
      </c>
      <c r="AL4" s="18">
        <v>-7.5478843827565659E-2</v>
      </c>
      <c r="AM4" s="18">
        <v>-2.0534581642371316E-2</v>
      </c>
      <c r="AN4" s="18">
        <v>6.835367653953422E-3</v>
      </c>
      <c r="AO4" s="18">
        <v>4.6217677666282563E-2</v>
      </c>
      <c r="AP4" s="18">
        <v>7.4689286940335803E-2</v>
      </c>
      <c r="AQ4" s="18">
        <v>0.11651684039307554</v>
      </c>
      <c r="AR4" s="18">
        <v>0.12746175913778179</v>
      </c>
      <c r="AS4" s="18">
        <v>0.2041060493754451</v>
      </c>
      <c r="AT4" s="18">
        <v>0.24998697148799751</v>
      </c>
      <c r="AU4" s="18">
        <v>0.27560850900352518</v>
      </c>
      <c r="AV4" s="18">
        <v>0.31206313316631007</v>
      </c>
      <c r="AW4" s="18">
        <v>0.3598277650086521</v>
      </c>
      <c r="AX4" s="18">
        <v>0.36410186765899044</v>
      </c>
      <c r="AY4" s="18">
        <v>0.4031710090519583</v>
      </c>
      <c r="AZ4" s="18">
        <v>0.45197644464403197</v>
      </c>
      <c r="BA4" s="18">
        <v>0.43225842135893289</v>
      </c>
      <c r="BB4" s="18">
        <v>0.49771046907292787</v>
      </c>
      <c r="BC4" s="18">
        <v>0.52617168944057024</v>
      </c>
      <c r="BD4" s="18">
        <v>0.56058710930931255</v>
      </c>
      <c r="BE4" s="18">
        <v>0.55936388217498079</v>
      </c>
      <c r="BF4" s="18">
        <v>0.61230432046768579</v>
      </c>
      <c r="BG4" s="18">
        <v>0.63762724351945343</v>
      </c>
      <c r="BH4" s="18">
        <v>0.64124088779089905</v>
      </c>
      <c r="BI4" s="18">
        <v>0.68105660166811455</v>
      </c>
      <c r="BJ4" s="97">
        <v>0.70387938232647962</v>
      </c>
      <c r="BK4" s="97">
        <v>0.7515553088910053</v>
      </c>
      <c r="BL4" s="97">
        <v>0.76585787859790355</v>
      </c>
      <c r="BM4" s="97">
        <v>0.77273659390331506</v>
      </c>
      <c r="BN4" s="97">
        <v>0.80431046624443314</v>
      </c>
      <c r="BO4" s="97">
        <v>0.82044603619388445</v>
      </c>
      <c r="BP4" s="18">
        <v>0.81687850026231379</v>
      </c>
      <c r="BQ4" s="18"/>
      <c r="BR4" s="18"/>
      <c r="BS4" s="97"/>
    </row>
    <row r="5" spans="2:73"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-0.20965452454552289</v>
      </c>
      <c r="BP5" s="18">
        <v>-0.20965452454552289</v>
      </c>
      <c r="BQ5" s="18"/>
      <c r="BR5" s="18"/>
      <c r="BS5" s="97"/>
    </row>
    <row r="6" spans="2:73"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1.40062359087608E-2</v>
      </c>
      <c r="BB6" s="95">
        <v>1.066620156608792E-2</v>
      </c>
      <c r="BC6" s="95">
        <v>9.2212964272513891E-3</v>
      </c>
      <c r="BD6" s="74">
        <v>1.0509146659692589E-2</v>
      </c>
      <c r="BE6" s="74">
        <v>6.9126184415773647E-3</v>
      </c>
      <c r="BF6" s="74">
        <v>7.3523721794840928E-3</v>
      </c>
      <c r="BG6" s="74">
        <v>8.1167060572744278E-3</v>
      </c>
      <c r="BH6" s="74">
        <v>1.9121019832036835E-2</v>
      </c>
      <c r="BI6" s="74">
        <v>4.1433827498183431E-2</v>
      </c>
      <c r="BJ6" s="97">
        <v>4.6742283334343708E-2</v>
      </c>
      <c r="BK6" s="97">
        <v>4.9548330995272637E-2</v>
      </c>
      <c r="BL6" s="97">
        <v>5.1841332628643787E-2</v>
      </c>
      <c r="BM6" s="97">
        <v>0.1126041204253562</v>
      </c>
      <c r="BN6" s="97">
        <v>0.21275834300867558</v>
      </c>
      <c r="BO6" s="97">
        <v>0.18478162901613032</v>
      </c>
      <c r="BP6" s="74">
        <v>0.18478162901613032</v>
      </c>
      <c r="BQ6" s="18"/>
      <c r="BR6" s="74"/>
      <c r="BS6" s="97"/>
    </row>
    <row r="7" spans="2:73"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96"/>
      <c r="BR7" s="96"/>
      <c r="BS7" s="97"/>
    </row>
    <row r="8" spans="2:73" ht="12" customHeight="1" x14ac:dyDescent="0.2">
      <c r="B8" s="15" t="s">
        <v>22</v>
      </c>
      <c r="C8" s="6" t="s">
        <v>12</v>
      </c>
      <c r="E8" s="74">
        <v>0</v>
      </c>
      <c r="F8" s="74">
        <v>-5.1262459689240814E-3</v>
      </c>
      <c r="G8" s="74">
        <v>-5.399076517150405E-3</v>
      </c>
      <c r="H8" s="74">
        <v>-1.7122245804490014E-2</v>
      </c>
      <c r="I8" s="74">
        <v>-1.8740722790711054E-2</v>
      </c>
      <c r="J8" s="74">
        <v>-2.4169977931641665E-2</v>
      </c>
      <c r="K8" s="74">
        <v>-4.0232478455157976E-2</v>
      </c>
      <c r="L8" s="74">
        <v>-5.4575556932480701E-2</v>
      </c>
      <c r="M8" s="74">
        <v>-7.6605932398410209E-2</v>
      </c>
      <c r="N8" s="74">
        <v>-9.3673556052973228E-2</v>
      </c>
      <c r="O8" s="74">
        <v>-0.1932552193691352</v>
      </c>
      <c r="P8" s="74">
        <v>-0.20816207247550741</v>
      </c>
      <c r="Q8" s="74">
        <v>-0.20901802171536168</v>
      </c>
      <c r="R8" s="74">
        <v>-0.24381250699408177</v>
      </c>
      <c r="S8" s="74">
        <v>-0.32174535973940155</v>
      </c>
      <c r="T8" s="74">
        <v>-0.35248521334032928</v>
      </c>
      <c r="U8" s="74">
        <v>-0.34767187309657999</v>
      </c>
      <c r="V8" s="74">
        <v>-0.32841131795983752</v>
      </c>
      <c r="W8" s="74">
        <v>-0.36524712438443024</v>
      </c>
      <c r="X8" s="74">
        <v>-0.36744788509809456</v>
      </c>
      <c r="Y8" s="74">
        <v>-0.37894571564632096</v>
      </c>
      <c r="Z8" s="74">
        <v>-0.37386983404477969</v>
      </c>
      <c r="AA8" s="74">
        <v>-0.40412122031608677</v>
      </c>
      <c r="AB8" s="74">
        <v>-0.38171037562107657</v>
      </c>
      <c r="AC8" s="74">
        <v>-0.39110809413680309</v>
      </c>
      <c r="AD8" s="74">
        <v>-0.39896327380761598</v>
      </c>
      <c r="AE8" s="74">
        <v>-0.37859244518592977</v>
      </c>
      <c r="AF8" s="74">
        <v>-0.38526584824983606</v>
      </c>
      <c r="AG8" s="74">
        <v>-0.3850957054345745</v>
      </c>
      <c r="AH8" s="74">
        <v>-0.37876516244341146</v>
      </c>
      <c r="AI8" s="74">
        <v>-0.32353097996655089</v>
      </c>
      <c r="AJ8" s="74">
        <v>-0.32263995189908878</v>
      </c>
      <c r="AK8" s="74">
        <v>-0.29686279605874033</v>
      </c>
      <c r="AL8" s="74">
        <v>-0.29817300043952522</v>
      </c>
      <c r="AM8" s="74">
        <v>-0.25412371451583293</v>
      </c>
      <c r="AN8" s="74">
        <v>-0.23304621195171554</v>
      </c>
      <c r="AO8" s="74">
        <v>-0.21196923829505854</v>
      </c>
      <c r="AP8" s="74">
        <v>-0.20097317199694736</v>
      </c>
      <c r="AQ8" s="74">
        <v>-0.16843038081715092</v>
      </c>
      <c r="AR8" s="74">
        <v>-0.16120124300817296</v>
      </c>
      <c r="AS8" s="74">
        <v>-0.13770017922294028</v>
      </c>
      <c r="AT8" s="74">
        <v>-0.11849820556628328</v>
      </c>
      <c r="AU8" s="74">
        <v>-7.3140730799771569E-2</v>
      </c>
      <c r="AV8" s="74">
        <v>-6.1773105039055372E-2</v>
      </c>
      <c r="AW8" s="74">
        <v>-2.3654707280647079E-2</v>
      </c>
      <c r="AX8" s="74">
        <v>-8.4048894643384865E-3</v>
      </c>
      <c r="AY8" s="74">
        <v>-9.2843686702688798E-3</v>
      </c>
      <c r="AZ8" s="74">
        <v>2.3548134366125975E-2</v>
      </c>
      <c r="BA8" s="74">
        <v>1.2851558977190201E-2</v>
      </c>
      <c r="BB8" s="74">
        <v>3.8191550391521979E-2</v>
      </c>
      <c r="BC8" s="74">
        <v>0.10018032410681285</v>
      </c>
      <c r="BD8" s="74">
        <v>0.11795228666492315</v>
      </c>
      <c r="BE8" s="74">
        <v>0.12702815461039432</v>
      </c>
      <c r="BF8" s="74">
        <v>0.14523809304487104</v>
      </c>
      <c r="BG8" s="74">
        <v>0.1641291765143186</v>
      </c>
      <c r="BH8" s="74">
        <v>0.17435525495800921</v>
      </c>
      <c r="BI8" s="74">
        <v>0.19178345687454587</v>
      </c>
      <c r="BJ8" s="106">
        <v>0.20931057083358592</v>
      </c>
      <c r="BK8" s="106">
        <v>0.23496208274881816</v>
      </c>
      <c r="BL8" s="106">
        <v>0.24176033315716094</v>
      </c>
      <c r="BM8" s="97">
        <v>0.26380103010633904</v>
      </c>
      <c r="BN8" s="97">
        <v>0.30318958575216892</v>
      </c>
      <c r="BO8" s="97">
        <v>0.33859540725403259</v>
      </c>
      <c r="BP8" s="74">
        <v>0.34544540725403261</v>
      </c>
      <c r="BQ8" s="18"/>
      <c r="BR8" s="74"/>
      <c r="BS8" s="97"/>
    </row>
    <row r="9" spans="2:73" ht="12" customHeight="1" x14ac:dyDescent="0.2">
      <c r="B9" s="15" t="s">
        <v>22</v>
      </c>
      <c r="C9" s="6" t="s">
        <v>17</v>
      </c>
      <c r="E9" s="74">
        <v>0</v>
      </c>
      <c r="F9" s="74">
        <v>2.0487540310759186E-3</v>
      </c>
      <c r="G9" s="74">
        <v>-7.2407651715040511E-4</v>
      </c>
      <c r="H9" s="74">
        <v>-7.7472458044900126E-3</v>
      </c>
      <c r="I9" s="74">
        <v>-8.4407227907110534E-3</v>
      </c>
      <c r="J9" s="74">
        <v>-1.3219977931641666E-2</v>
      </c>
      <c r="K9" s="74">
        <v>-2.7707478455157974E-2</v>
      </c>
      <c r="L9" s="74">
        <v>-3.8900556932480693E-2</v>
      </c>
      <c r="M9" s="74">
        <v>-6.0880932398410213E-2</v>
      </c>
      <c r="N9" s="74">
        <v>-7.7923556052973228E-2</v>
      </c>
      <c r="O9" s="74">
        <v>-0.16825521936913518</v>
      </c>
      <c r="P9" s="74">
        <v>-0.17596207247550741</v>
      </c>
      <c r="Q9" s="74">
        <v>-0.17774302171536169</v>
      </c>
      <c r="R9" s="74">
        <v>-0.22428750699408176</v>
      </c>
      <c r="S9" s="74">
        <v>-0.29892035973940156</v>
      </c>
      <c r="T9" s="74">
        <v>-0.33393521334032927</v>
      </c>
      <c r="U9" s="74">
        <v>-0.32104687309657998</v>
      </c>
      <c r="V9" s="74">
        <v>-0.29216131795983757</v>
      </c>
      <c r="W9" s="74">
        <v>-0.33669712438443028</v>
      </c>
      <c r="X9" s="74">
        <v>-0.34232288509809455</v>
      </c>
      <c r="Y9" s="74">
        <v>-0.35159571564632097</v>
      </c>
      <c r="Z9" s="74">
        <v>-0.34436983404477972</v>
      </c>
      <c r="AA9" s="74">
        <v>-0.38014622031608675</v>
      </c>
      <c r="AB9" s="74">
        <v>-0.35096037562107657</v>
      </c>
      <c r="AC9" s="74">
        <v>-0.35630809413680309</v>
      </c>
      <c r="AD9" s="74">
        <v>-0.36133827380761596</v>
      </c>
      <c r="AE9" s="74">
        <v>-0.33634244518592976</v>
      </c>
      <c r="AF9" s="74">
        <v>-0.34454084824983605</v>
      </c>
      <c r="AG9" s="74">
        <v>-0.33879570543457449</v>
      </c>
      <c r="AH9" s="74">
        <v>-0.34026516244341148</v>
      </c>
      <c r="AI9" s="74">
        <v>-0.27428097996655093</v>
      </c>
      <c r="AJ9" s="74">
        <v>-0.27026495189908878</v>
      </c>
      <c r="AK9" s="74">
        <v>-0.24423779605874033</v>
      </c>
      <c r="AL9" s="74">
        <v>-0.24337300043952523</v>
      </c>
      <c r="AM9" s="74">
        <v>-0.19197371451583292</v>
      </c>
      <c r="AN9" s="74">
        <v>-0.16749621195171555</v>
      </c>
      <c r="AO9" s="74">
        <v>-0.14244423829505853</v>
      </c>
      <c r="AP9" s="74">
        <v>-0.13364817199694734</v>
      </c>
      <c r="AQ9" s="74">
        <v>-9.8105380817150922E-2</v>
      </c>
      <c r="AR9" s="74">
        <v>-0.10145124300817296</v>
      </c>
      <c r="AS9" s="74">
        <v>-7.8325179222940272E-2</v>
      </c>
      <c r="AT9" s="74">
        <v>-5.5123205566283293E-2</v>
      </c>
      <c r="AU9" s="74">
        <v>-2.4073079977156644E-4</v>
      </c>
      <c r="AV9" s="74">
        <v>1.8876894960944628E-2</v>
      </c>
      <c r="AW9" s="74">
        <v>5.977029271935292E-2</v>
      </c>
      <c r="AX9" s="74">
        <v>8.3070110535661518E-2</v>
      </c>
      <c r="AY9" s="74">
        <v>8.9015631329731129E-2</v>
      </c>
      <c r="AZ9" s="74">
        <v>0.11897313436612597</v>
      </c>
      <c r="BA9" s="74">
        <v>0.10425155897719021</v>
      </c>
      <c r="BB9" s="74">
        <v>0.14071655039152198</v>
      </c>
      <c r="BC9" s="74">
        <v>0.18328032410681283</v>
      </c>
      <c r="BD9" s="74">
        <v>0.20877728666492315</v>
      </c>
      <c r="BE9" s="74">
        <v>0.21440315461039433</v>
      </c>
      <c r="BF9" s="74">
        <v>0.23038809304487104</v>
      </c>
      <c r="BG9" s="74">
        <v>0.26042917651431863</v>
      </c>
      <c r="BH9" s="74">
        <v>0.26690525495800921</v>
      </c>
      <c r="BI9" s="74">
        <v>0.28648345687454585</v>
      </c>
      <c r="BJ9" s="97">
        <v>0.30833557083358593</v>
      </c>
      <c r="BK9" s="97">
        <v>0.33981208274881819</v>
      </c>
      <c r="BL9" s="97">
        <v>0.35063533315716094</v>
      </c>
      <c r="BM9" s="97">
        <v>0.37142603010633907</v>
      </c>
      <c r="BN9" s="97">
        <v>0.40858958575216886</v>
      </c>
      <c r="BO9" s="97">
        <v>0.43239540725403258</v>
      </c>
      <c r="BP9" s="74">
        <v>0.43892040725403259</v>
      </c>
      <c r="BQ9" s="18"/>
      <c r="BR9" s="74"/>
      <c r="BS9" s="97"/>
    </row>
    <row r="10" spans="2:73" ht="12" customHeight="1" x14ac:dyDescent="0.2">
      <c r="B10" s="16" t="s">
        <v>22</v>
      </c>
      <c r="C10" s="6" t="s">
        <v>18</v>
      </c>
      <c r="E10" s="74">
        <v>0</v>
      </c>
      <c r="F10" s="74">
        <v>-3.015124596892408E-2</v>
      </c>
      <c r="G10" s="74">
        <v>-4.0874076517150408E-2</v>
      </c>
      <c r="H10" s="74">
        <v>-2.8522245804490014E-2</v>
      </c>
      <c r="I10" s="74">
        <v>-7.2390722790711057E-2</v>
      </c>
      <c r="J10" s="74">
        <v>-6.6694977931641669E-2</v>
      </c>
      <c r="K10" s="74">
        <v>-6.4132478455157974E-2</v>
      </c>
      <c r="L10" s="74">
        <v>-0.11877555693248069</v>
      </c>
      <c r="M10" s="74">
        <v>-0.14963093239841022</v>
      </c>
      <c r="N10" s="74">
        <v>-0.15664855605297323</v>
      </c>
      <c r="O10" s="74">
        <v>-0.27600521936913519</v>
      </c>
      <c r="P10" s="74">
        <v>-0.31756207247550744</v>
      </c>
      <c r="Q10" s="74">
        <v>-0.31351802171536164</v>
      </c>
      <c r="R10" s="74">
        <v>-0.30548750699408178</v>
      </c>
      <c r="S10" s="74">
        <v>-0.38392035973940153</v>
      </c>
      <c r="T10" s="74">
        <v>-0.43133521334032926</v>
      </c>
      <c r="U10" s="74">
        <v>-0.41982187309657998</v>
      </c>
      <c r="V10" s="74">
        <v>-0.39653631795983757</v>
      </c>
      <c r="W10" s="74">
        <v>-0.39722212438443028</v>
      </c>
      <c r="X10" s="74">
        <v>-0.42199788509809455</v>
      </c>
      <c r="Y10" s="74">
        <v>-0.41799571564632093</v>
      </c>
      <c r="Z10" s="74">
        <v>-0.42404483404477972</v>
      </c>
      <c r="AA10" s="74">
        <v>-0.43604622031608675</v>
      </c>
      <c r="AB10" s="74">
        <v>-0.44418537562107657</v>
      </c>
      <c r="AC10" s="74">
        <v>-0.45465809413680308</v>
      </c>
      <c r="AD10" s="74">
        <v>-0.46668827380761596</v>
      </c>
      <c r="AE10" s="74">
        <v>-0.46689244518592976</v>
      </c>
      <c r="AF10" s="74">
        <v>-0.46296584824983605</v>
      </c>
      <c r="AG10" s="74">
        <v>-0.47259570543457452</v>
      </c>
      <c r="AH10" s="74">
        <v>-0.45844016244341151</v>
      </c>
      <c r="AI10" s="74">
        <v>-0.44398097996655089</v>
      </c>
      <c r="AJ10" s="74">
        <v>-0.44976495189908877</v>
      </c>
      <c r="AK10" s="74">
        <v>-0.40481279605874032</v>
      </c>
      <c r="AL10" s="74">
        <v>-0.42449800043952518</v>
      </c>
      <c r="AM10" s="74">
        <v>-0.3910237145158329</v>
      </c>
      <c r="AN10" s="74">
        <v>-0.38427121195171554</v>
      </c>
      <c r="AO10" s="74">
        <v>-0.38929423829505855</v>
      </c>
      <c r="AP10" s="74">
        <v>-0.39077317199694733</v>
      </c>
      <c r="AQ10" s="74">
        <v>-0.36615538081715093</v>
      </c>
      <c r="AR10" s="74">
        <v>-0.32047624300817296</v>
      </c>
      <c r="AS10" s="74">
        <v>-0.32067517922294031</v>
      </c>
      <c r="AT10" s="74">
        <v>-0.31099820556628333</v>
      </c>
      <c r="AU10" s="74">
        <v>-0.31606573079977157</v>
      </c>
      <c r="AV10" s="74">
        <v>-0.29504810503905537</v>
      </c>
      <c r="AW10" s="74">
        <v>-0.28170470728064706</v>
      </c>
      <c r="AX10" s="74">
        <v>-0.28755488946433849</v>
      </c>
      <c r="AY10" s="74">
        <v>-0.27740936867026889</v>
      </c>
      <c r="AZ10" s="74">
        <v>-0.21262686563387401</v>
      </c>
      <c r="BA10" s="74">
        <v>-0.24159844102280981</v>
      </c>
      <c r="BB10" s="74">
        <v>-0.22283344960847803</v>
      </c>
      <c r="BC10" s="74">
        <v>-0.13984467589318716</v>
      </c>
      <c r="BD10" s="74">
        <v>-0.12972271333507684</v>
      </c>
      <c r="BE10" s="74">
        <v>-0.13062184538960567</v>
      </c>
      <c r="BF10" s="74">
        <v>-9.1286906955128977E-2</v>
      </c>
      <c r="BG10" s="74">
        <v>-8.1295823485681387E-2</v>
      </c>
      <c r="BH10" s="74">
        <v>-6.8744745041990782E-2</v>
      </c>
      <c r="BI10" s="74">
        <v>-3.8666543125454145E-2</v>
      </c>
      <c r="BJ10" s="97">
        <v>-5.6939429166414077E-2</v>
      </c>
      <c r="BK10" s="97">
        <v>-3.6637917251181838E-2</v>
      </c>
      <c r="BL10" s="97">
        <v>-5.0764666842839055E-2</v>
      </c>
      <c r="BM10" s="97">
        <v>-3.5573969893660955E-2</v>
      </c>
      <c r="BN10" s="97">
        <v>-7.3541424783110654E-4</v>
      </c>
      <c r="BO10" s="97">
        <v>6.5795407254032573E-2</v>
      </c>
      <c r="BP10" s="74">
        <v>9.522040725403258E-2</v>
      </c>
      <c r="BQ10" s="18"/>
      <c r="BR10" s="74"/>
      <c r="BS10" s="97"/>
    </row>
    <row r="11" spans="2:73" ht="12" customHeight="1" x14ac:dyDescent="0.2">
      <c r="C11" s="9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c r="BM11" s="97"/>
      <c r="BN11" s="97"/>
      <c r="BO11" s="97"/>
      <c r="BP11" s="97"/>
    </row>
    <row r="12" spans="2:73" ht="12" customHeight="1" x14ac:dyDescent="0.2">
      <c r="B12" s="115" t="s">
        <v>43</v>
      </c>
      <c r="C12" s="115"/>
      <c r="D12" s="115"/>
      <c r="E12" s="18"/>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row>
    <row r="13" spans="2:73" ht="12" customHeight="1" x14ac:dyDescent="0.2">
      <c r="B13" s="113" t="s">
        <v>44</v>
      </c>
      <c r="C13" s="114"/>
      <c r="D13" s="114"/>
      <c r="E13" s="18"/>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row>
    <row r="14" spans="2:73" ht="12" customHeight="1" x14ac:dyDescent="0.2">
      <c r="BF14" s="106"/>
      <c r="BG14" s="106"/>
      <c r="BH14" s="106"/>
      <c r="BI14" s="106"/>
      <c r="BJ14" s="106"/>
      <c r="BK14" s="106"/>
      <c r="BL14" s="106"/>
      <c r="BM14" s="106"/>
      <c r="BN14" s="106"/>
      <c r="BO14" s="106"/>
      <c r="BP14" s="106"/>
    </row>
    <row r="17" spans="1:82" ht="24.95" customHeight="1" x14ac:dyDescent="0.2">
      <c r="C17" s="116" t="s">
        <v>69</v>
      </c>
      <c r="D17" s="117"/>
      <c r="E17" s="117"/>
      <c r="F17" s="117"/>
      <c r="G17" s="117"/>
      <c r="H17" s="117"/>
      <c r="I17" s="117"/>
      <c r="J17" s="117"/>
      <c r="K17" s="117"/>
      <c r="L17" s="117"/>
      <c r="M17" s="117"/>
      <c r="N17" s="117"/>
      <c r="O17" s="117"/>
      <c r="P17" s="11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row>
    <row r="18" spans="1:82" ht="24.95" customHeight="1" x14ac:dyDescent="0.2">
      <c r="B18" s="7" t="s">
        <v>32</v>
      </c>
      <c r="C18" s="119" t="s">
        <v>35</v>
      </c>
      <c r="D18" s="120"/>
      <c r="E18" s="120"/>
      <c r="F18" s="120"/>
      <c r="G18" s="120"/>
      <c r="H18" s="120"/>
      <c r="I18" s="120"/>
      <c r="J18" s="120"/>
      <c r="K18" s="120"/>
      <c r="L18" s="120"/>
      <c r="M18" s="120"/>
      <c r="N18" s="120"/>
      <c r="O18" s="120"/>
      <c r="P18" s="121"/>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row>
    <row r="19" spans="1:82" ht="24.95" customHeight="1" x14ac:dyDescent="0.2">
      <c r="B19" s="5"/>
      <c r="C19" s="131" t="s">
        <v>29</v>
      </c>
      <c r="D19" s="132"/>
      <c r="E19" s="137" t="s">
        <v>26</v>
      </c>
      <c r="F19" s="138"/>
      <c r="G19" s="139"/>
      <c r="H19" s="140" t="s">
        <v>36</v>
      </c>
      <c r="I19" s="141"/>
      <c r="J19" s="142"/>
      <c r="K19" s="143" t="s">
        <v>20</v>
      </c>
      <c r="L19" s="144"/>
      <c r="M19" s="145"/>
      <c r="N19" s="146" t="s">
        <v>21</v>
      </c>
      <c r="O19" s="147"/>
      <c r="P19" s="14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row>
    <row r="20" spans="1:82" ht="69.95" customHeight="1" x14ac:dyDescent="0.2">
      <c r="B20" s="5"/>
      <c r="C20" s="133"/>
      <c r="D20" s="134"/>
      <c r="E20" s="149" t="s">
        <v>64</v>
      </c>
      <c r="F20" s="150"/>
      <c r="G20" s="151"/>
      <c r="H20" s="152" t="s">
        <v>65</v>
      </c>
      <c r="I20" s="153"/>
      <c r="J20" s="154"/>
      <c r="K20" s="155" t="s">
        <v>63</v>
      </c>
      <c r="L20" s="156"/>
      <c r="M20" s="157"/>
      <c r="N20" s="161" t="s">
        <v>66</v>
      </c>
      <c r="O20" s="162"/>
      <c r="P20" s="163"/>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row>
    <row r="21" spans="1:82" ht="24.95" customHeight="1" x14ac:dyDescent="0.2">
      <c r="B21" s="5"/>
      <c r="C21" s="135"/>
      <c r="D21" s="136"/>
      <c r="E21" s="19" t="s">
        <v>40</v>
      </c>
      <c r="F21" s="19" t="s">
        <v>62</v>
      </c>
      <c r="G21" s="20" t="s">
        <v>70</v>
      </c>
      <c r="H21" s="21" t="s">
        <v>40</v>
      </c>
      <c r="I21" s="21" t="s">
        <v>62</v>
      </c>
      <c r="J21" s="22" t="s">
        <v>70</v>
      </c>
      <c r="K21" s="23" t="s">
        <v>40</v>
      </c>
      <c r="L21" s="23">
        <v>2005</v>
      </c>
      <c r="M21" s="24">
        <v>2019</v>
      </c>
      <c r="N21" s="164" t="s">
        <v>41</v>
      </c>
      <c r="O21" s="165"/>
      <c r="P21" s="166"/>
      <c r="V21" s="76"/>
      <c r="W21" s="76"/>
      <c r="X21" s="76"/>
      <c r="Y21" s="76"/>
      <c r="Z21" s="76"/>
      <c r="AA21" s="76"/>
      <c r="AB21" s="76"/>
      <c r="AC21" s="76"/>
      <c r="AD21" s="76"/>
      <c r="AE21" s="76"/>
      <c r="AF21" s="76"/>
      <c r="AG21" s="76"/>
      <c r="AM21" s="9"/>
      <c r="AS21" s="9"/>
      <c r="AY21" s="9"/>
      <c r="BD21" s="9"/>
    </row>
    <row r="22" spans="1:82" ht="12" customHeight="1" x14ac:dyDescent="0.2">
      <c r="B22" s="5"/>
      <c r="C22" s="47" t="s">
        <v>0</v>
      </c>
      <c r="D22" s="71" t="s">
        <v>54</v>
      </c>
      <c r="E22" s="48">
        <v>1</v>
      </c>
      <c r="F22" s="49">
        <v>24.52</v>
      </c>
      <c r="G22" s="50">
        <v>39.392299999999999</v>
      </c>
      <c r="H22" s="48">
        <v>1</v>
      </c>
      <c r="I22" s="49">
        <v>4.9053000000000004</v>
      </c>
      <c r="J22" s="50">
        <v>9.9887999999999995</v>
      </c>
      <c r="K22" s="48">
        <v>0</v>
      </c>
      <c r="L22" s="49">
        <v>1.95</v>
      </c>
      <c r="M22" s="50">
        <v>5.3079000000000001</v>
      </c>
      <c r="N22" s="27"/>
      <c r="O22" s="102">
        <v>2</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29.6462</v>
      </c>
      <c r="H23" s="53">
        <v>1</v>
      </c>
      <c r="I23" s="54">
        <v>4.3190999999999997</v>
      </c>
      <c r="J23" s="55">
        <v>6.7313000000000001</v>
      </c>
      <c r="K23" s="53">
        <v>0</v>
      </c>
      <c r="L23" s="54">
        <v>2.14</v>
      </c>
      <c r="M23" s="55">
        <v>3.0358000000000001</v>
      </c>
      <c r="N23" s="28"/>
      <c r="O23" s="103">
        <v>2</v>
      </c>
      <c r="P23" s="33"/>
      <c r="V23" s="31"/>
      <c r="AM23" s="9"/>
      <c r="AS23" s="9"/>
      <c r="AY23" s="9"/>
      <c r="BD23" s="9"/>
    </row>
    <row r="24" spans="1:82" ht="12" customHeight="1" x14ac:dyDescent="0.2">
      <c r="B24" s="5"/>
      <c r="C24" s="51" t="s">
        <v>2</v>
      </c>
      <c r="D24" s="72" t="s">
        <v>54</v>
      </c>
      <c r="E24" s="53">
        <v>1</v>
      </c>
      <c r="F24" s="54">
        <v>22.71</v>
      </c>
      <c r="G24" s="55">
        <v>40.726399999999998</v>
      </c>
      <c r="H24" s="53">
        <v>1</v>
      </c>
      <c r="I24" s="54">
        <v>5.1127000000000002</v>
      </c>
      <c r="J24" s="55">
        <v>10.662599999999999</v>
      </c>
      <c r="K24" s="53">
        <v>0</v>
      </c>
      <c r="L24" s="54">
        <v>1.37</v>
      </c>
      <c r="M24" s="55">
        <v>3.7225999999999999</v>
      </c>
      <c r="N24" s="28"/>
      <c r="O24" s="103">
        <v>2</v>
      </c>
      <c r="P24" s="33"/>
      <c r="V24" s="32"/>
      <c r="AM24" s="9"/>
      <c r="AS24" s="9"/>
      <c r="AY24" s="9"/>
      <c r="BD24" s="9"/>
    </row>
    <row r="25" spans="1:82" ht="12" customHeight="1" x14ac:dyDescent="0.2">
      <c r="B25" s="5"/>
      <c r="C25" s="56" t="s">
        <v>3</v>
      </c>
      <c r="D25" s="57"/>
      <c r="E25" s="58">
        <v>1</v>
      </c>
      <c r="F25" s="59">
        <v>23.08</v>
      </c>
      <c r="G25" s="60">
        <v>30.6448</v>
      </c>
      <c r="H25" s="58">
        <v>1</v>
      </c>
      <c r="I25" s="59">
        <v>5.2294999999999998</v>
      </c>
      <c r="J25" s="60">
        <v>7.3394000000000004</v>
      </c>
      <c r="K25" s="58">
        <v>0</v>
      </c>
      <c r="L25" s="59">
        <v>1.57</v>
      </c>
      <c r="M25" s="60">
        <v>1.8224</v>
      </c>
      <c r="N25" s="67"/>
      <c r="O25" s="104">
        <v>2</v>
      </c>
      <c r="P25" s="68"/>
      <c r="V25" s="7"/>
      <c r="AM25" s="9"/>
      <c r="AS25" s="9"/>
      <c r="AY25" s="9"/>
      <c r="BD25" s="9"/>
    </row>
    <row r="26" spans="1:82" ht="12" customHeight="1" x14ac:dyDescent="0.2">
      <c r="B26" s="5"/>
      <c r="C26" s="56" t="s">
        <v>4</v>
      </c>
      <c r="D26" s="73" t="s">
        <v>54</v>
      </c>
      <c r="E26" s="58">
        <v>1</v>
      </c>
      <c r="F26" s="59">
        <v>23.68</v>
      </c>
      <c r="G26" s="60">
        <v>35.546799999999998</v>
      </c>
      <c r="H26" s="58">
        <v>1</v>
      </c>
      <c r="I26" s="59">
        <v>5.8263999999999996</v>
      </c>
      <c r="J26" s="60">
        <v>9.2464999999999993</v>
      </c>
      <c r="K26" s="58">
        <v>-1</v>
      </c>
      <c r="L26" s="59">
        <v>2.33</v>
      </c>
      <c r="M26" s="60">
        <v>2.0710000000000002</v>
      </c>
      <c r="N26" s="67"/>
      <c r="O26" s="104">
        <v>1</v>
      </c>
      <c r="P26" s="68"/>
      <c r="V26" s="7"/>
      <c r="AM26" s="9"/>
      <c r="AS26" s="9"/>
      <c r="AY26" s="9"/>
      <c r="BD26" s="9"/>
    </row>
    <row r="27" spans="1:82" ht="12" customHeight="1" x14ac:dyDescent="0.2">
      <c r="B27" s="5"/>
      <c r="C27" s="56" t="s">
        <v>5</v>
      </c>
      <c r="D27" s="73"/>
      <c r="E27" s="58">
        <v>1</v>
      </c>
      <c r="F27" s="59">
        <v>24.65</v>
      </c>
      <c r="G27" s="60">
        <v>27.266500000000001</v>
      </c>
      <c r="H27" s="58">
        <v>1</v>
      </c>
      <c r="I27" s="59">
        <v>5.3977000000000004</v>
      </c>
      <c r="J27" s="60">
        <v>6.7294</v>
      </c>
      <c r="K27" s="58">
        <v>0</v>
      </c>
      <c r="L27" s="59">
        <v>1.56</v>
      </c>
      <c r="M27" s="60">
        <v>2.3424999999999998</v>
      </c>
      <c r="N27" s="67"/>
      <c r="O27" s="103">
        <v>2</v>
      </c>
      <c r="P27" s="68"/>
      <c r="V27" s="7"/>
      <c r="AM27" s="9"/>
      <c r="AS27" s="9"/>
      <c r="AY27" s="9"/>
      <c r="BD27" s="9"/>
    </row>
    <row r="28" spans="1:82" ht="12" customHeight="1" x14ac:dyDescent="0.2">
      <c r="B28" s="5"/>
      <c r="C28" s="51" t="s">
        <v>6</v>
      </c>
      <c r="D28" s="72" t="s">
        <v>54</v>
      </c>
      <c r="E28" s="53">
        <v>1</v>
      </c>
      <c r="F28" s="54">
        <v>20.88</v>
      </c>
      <c r="G28" s="55">
        <v>39.070700000000002</v>
      </c>
      <c r="H28" s="53">
        <v>1</v>
      </c>
      <c r="I28" s="54">
        <v>5.9676</v>
      </c>
      <c r="J28" s="55">
        <v>12.418699999999999</v>
      </c>
      <c r="K28" s="53">
        <v>0</v>
      </c>
      <c r="L28" s="54">
        <v>4.24</v>
      </c>
      <c r="M28" s="55">
        <v>6.0795000000000003</v>
      </c>
      <c r="N28" s="28"/>
      <c r="O28" s="103">
        <v>2</v>
      </c>
      <c r="P28" s="33"/>
      <c r="AM28" s="9"/>
      <c r="AS28" s="9"/>
      <c r="AY28" s="9"/>
      <c r="BD28" s="9"/>
    </row>
    <row r="29" spans="1:82" ht="12" customHeight="1" x14ac:dyDescent="0.2">
      <c r="B29" s="5"/>
      <c r="C29" s="51" t="s">
        <v>7</v>
      </c>
      <c r="D29" s="72" t="s">
        <v>54</v>
      </c>
      <c r="E29" s="53">
        <v>1</v>
      </c>
      <c r="F29" s="54">
        <v>24.72</v>
      </c>
      <c r="G29" s="55">
        <v>40.636299999999999</v>
      </c>
      <c r="H29" s="53">
        <v>1</v>
      </c>
      <c r="I29" s="54">
        <v>5.3733000000000004</v>
      </c>
      <c r="J29" s="55">
        <v>10.2599</v>
      </c>
      <c r="K29" s="53">
        <v>0</v>
      </c>
      <c r="L29" s="54">
        <v>1.97</v>
      </c>
      <c r="M29" s="55">
        <v>2.3368000000000002</v>
      </c>
      <c r="N29" s="28"/>
      <c r="O29" s="103">
        <v>2</v>
      </c>
      <c r="P29" s="33"/>
      <c r="AM29" s="9"/>
      <c r="AS29" s="9"/>
      <c r="AY29" s="9"/>
      <c r="BD29" s="9"/>
    </row>
    <row r="30" spans="1:82" ht="12" customHeight="1" x14ac:dyDescent="0.2">
      <c r="B30" s="5"/>
      <c r="C30" s="51" t="s">
        <v>8</v>
      </c>
      <c r="D30" s="72" t="s">
        <v>54</v>
      </c>
      <c r="E30" s="53">
        <v>1</v>
      </c>
      <c r="F30" s="54">
        <v>26.91</v>
      </c>
      <c r="G30" s="55">
        <v>42.856099999999998</v>
      </c>
      <c r="H30" s="53">
        <v>1</v>
      </c>
      <c r="I30" s="54">
        <v>6.5610999999999997</v>
      </c>
      <c r="J30" s="55">
        <v>12.3371</v>
      </c>
      <c r="K30" s="53">
        <v>0</v>
      </c>
      <c r="L30" s="54">
        <v>3.97</v>
      </c>
      <c r="M30" s="55">
        <v>5.0707000000000004</v>
      </c>
      <c r="N30" s="28"/>
      <c r="O30" s="103">
        <v>2</v>
      </c>
      <c r="P30" s="33"/>
      <c r="AM30" s="9"/>
      <c r="AS30" s="9"/>
      <c r="AY30" s="9"/>
      <c r="BD30" s="9"/>
    </row>
    <row r="31" spans="1:82" ht="12" customHeight="1" x14ac:dyDescent="0.2">
      <c r="A31" s="8"/>
      <c r="B31" s="5"/>
      <c r="C31" s="56" t="s">
        <v>9</v>
      </c>
      <c r="D31" s="73" t="s">
        <v>54</v>
      </c>
      <c r="E31" s="58">
        <v>1</v>
      </c>
      <c r="F31" s="59">
        <v>23.47</v>
      </c>
      <c r="G31" s="60">
        <v>38.149099999999997</v>
      </c>
      <c r="H31" s="58">
        <v>1</v>
      </c>
      <c r="I31" s="59">
        <v>5.6718000000000002</v>
      </c>
      <c r="J31" s="60">
        <v>11.267899999999999</v>
      </c>
      <c r="K31" s="58">
        <v>0</v>
      </c>
      <c r="L31" s="59">
        <v>1.1000000000000001</v>
      </c>
      <c r="M31" s="60">
        <v>5.1776</v>
      </c>
      <c r="N31" s="67"/>
      <c r="O31" s="104">
        <v>2</v>
      </c>
      <c r="P31" s="68"/>
      <c r="AM31" s="9"/>
      <c r="AS31" s="9"/>
      <c r="AY31" s="9"/>
      <c r="BD31" s="9"/>
    </row>
    <row r="32" spans="1:82" ht="12" customHeight="1" x14ac:dyDescent="0.2">
      <c r="A32" s="8"/>
      <c r="B32" s="5"/>
      <c r="C32" s="56" t="s">
        <v>10</v>
      </c>
      <c r="D32" s="57"/>
      <c r="E32" s="58">
        <v>1</v>
      </c>
      <c r="F32" s="59">
        <v>23.6</v>
      </c>
      <c r="G32" s="60">
        <v>33.046199999999999</v>
      </c>
      <c r="H32" s="58">
        <v>1</v>
      </c>
      <c r="I32" s="59">
        <v>6.0152999999999999</v>
      </c>
      <c r="J32" s="60">
        <v>8.5475999999999992</v>
      </c>
      <c r="K32" s="58">
        <v>0</v>
      </c>
      <c r="L32" s="59">
        <v>1.36</v>
      </c>
      <c r="M32" s="60">
        <v>4.7092000000000001</v>
      </c>
      <c r="N32" s="67"/>
      <c r="O32" s="104">
        <v>2</v>
      </c>
      <c r="P32" s="68"/>
      <c r="AM32" s="9"/>
      <c r="AS32" s="9"/>
      <c r="AY32" s="9"/>
      <c r="BD32" s="9"/>
    </row>
    <row r="33" spans="1:16" ht="12" customHeight="1" x14ac:dyDescent="0.2">
      <c r="A33" s="8"/>
      <c r="B33" s="5"/>
      <c r="C33" s="61" t="s">
        <v>11</v>
      </c>
      <c r="D33" s="62"/>
      <c r="E33" s="63">
        <v>1</v>
      </c>
      <c r="F33" s="64">
        <v>30.38</v>
      </c>
      <c r="G33" s="65">
        <v>34.194200000000002</v>
      </c>
      <c r="H33" s="63">
        <v>1</v>
      </c>
      <c r="I33" s="64">
        <v>6.6318999999999999</v>
      </c>
      <c r="J33" s="65">
        <v>9.6320999999999994</v>
      </c>
      <c r="K33" s="63">
        <v>0</v>
      </c>
      <c r="L33" s="64">
        <v>1.83</v>
      </c>
      <c r="M33" s="65">
        <v>3.972</v>
      </c>
      <c r="N33" s="69"/>
      <c r="O33" s="105">
        <v>2</v>
      </c>
      <c r="P33" s="70"/>
    </row>
    <row r="34" spans="1:16" ht="20.100000000000001" customHeight="1" x14ac:dyDescent="0.2">
      <c r="A34" s="8"/>
      <c r="B34" s="5"/>
      <c r="C34" s="25" t="s">
        <v>30</v>
      </c>
      <c r="D34" s="26"/>
      <c r="E34" s="35" t="str">
        <f>G21</f>
        <v>2020q4</v>
      </c>
      <c r="F34" s="35" t="s">
        <v>27</v>
      </c>
      <c r="G34" s="36" t="s">
        <v>28</v>
      </c>
      <c r="H34" s="35" t="str">
        <f>J21</f>
        <v>2020q4</v>
      </c>
      <c r="I34" s="35" t="s">
        <v>27</v>
      </c>
      <c r="J34" s="36" t="s">
        <v>28</v>
      </c>
      <c r="K34" s="35">
        <f>M21</f>
        <v>2019</v>
      </c>
      <c r="L34" s="35" t="s">
        <v>27</v>
      </c>
      <c r="M34" s="35" t="s">
        <v>28</v>
      </c>
      <c r="N34" s="37" t="s">
        <v>27</v>
      </c>
      <c r="O34" s="35" t="str">
        <f>H34</f>
        <v>2020q4</v>
      </c>
      <c r="P34" s="36" t="s">
        <v>28</v>
      </c>
    </row>
    <row r="35" spans="1:16" ht="15" customHeight="1" x14ac:dyDescent="0.2">
      <c r="C35" s="81" t="s">
        <v>55</v>
      </c>
      <c r="D35" s="83"/>
      <c r="E35" s="122">
        <v>-1</v>
      </c>
      <c r="F35" s="125">
        <v>43</v>
      </c>
      <c r="G35" s="128">
        <f>F35/F42</f>
        <v>0.10723192019950124</v>
      </c>
      <c r="H35" s="122">
        <v>-1</v>
      </c>
      <c r="I35" s="125">
        <v>34</v>
      </c>
      <c r="J35" s="128">
        <f>I35/I42</f>
        <v>8.4788029925187039E-2</v>
      </c>
      <c r="K35" s="122">
        <v>-1</v>
      </c>
      <c r="L35" s="125">
        <v>127</v>
      </c>
      <c r="M35" s="128">
        <f>L35/L42</f>
        <v>0.3167082294264339</v>
      </c>
      <c r="N35" s="85">
        <v>10</v>
      </c>
      <c r="O35" s="99">
        <v>-3</v>
      </c>
      <c r="P35" s="86">
        <f>N35/N42</f>
        <v>2.4937655860349128E-2</v>
      </c>
    </row>
    <row r="36" spans="1:16" ht="15" customHeight="1" x14ac:dyDescent="0.2">
      <c r="C36" s="82" t="s">
        <v>39</v>
      </c>
      <c r="D36" s="84"/>
      <c r="E36" s="123"/>
      <c r="F36" s="126"/>
      <c r="G36" s="129"/>
      <c r="H36" s="123"/>
      <c r="I36" s="126"/>
      <c r="J36" s="129"/>
      <c r="K36" s="123"/>
      <c r="L36" s="126"/>
      <c r="M36" s="129"/>
      <c r="N36" s="87">
        <v>17</v>
      </c>
      <c r="O36" s="100">
        <v>-2</v>
      </c>
      <c r="P36" s="88">
        <f>N36/N42</f>
        <v>4.2394014962593519E-2</v>
      </c>
    </row>
    <row r="37" spans="1:16" ht="15" customHeight="1" x14ac:dyDescent="0.2">
      <c r="C37" s="77" t="s">
        <v>56</v>
      </c>
      <c r="D37" s="78"/>
      <c r="E37" s="124"/>
      <c r="F37" s="127"/>
      <c r="G37" s="130"/>
      <c r="H37" s="124"/>
      <c r="I37" s="127"/>
      <c r="J37" s="130"/>
      <c r="K37" s="124"/>
      <c r="L37" s="127"/>
      <c r="M37" s="130"/>
      <c r="N37" s="89">
        <v>23</v>
      </c>
      <c r="O37" s="101">
        <v>-1</v>
      </c>
      <c r="P37" s="90">
        <f>N37/N42</f>
        <v>5.7356608478802994E-2</v>
      </c>
    </row>
    <row r="38" spans="1:16" ht="15" customHeight="1" x14ac:dyDescent="0.2">
      <c r="C38" s="81" t="s">
        <v>37</v>
      </c>
      <c r="D38" s="83"/>
      <c r="E38" s="122">
        <v>0</v>
      </c>
      <c r="F38" s="125">
        <v>63</v>
      </c>
      <c r="G38" s="128">
        <f>F38/F42</f>
        <v>0.15710723192019951</v>
      </c>
      <c r="H38" s="122">
        <v>0</v>
      </c>
      <c r="I38" s="125">
        <v>43</v>
      </c>
      <c r="J38" s="128">
        <f>I38/I42</f>
        <v>0.10723192019950124</v>
      </c>
      <c r="K38" s="122">
        <v>0</v>
      </c>
      <c r="L38" s="125">
        <v>209</v>
      </c>
      <c r="M38" s="128">
        <f>L38/L42</f>
        <v>0.52119700748129671</v>
      </c>
      <c r="N38" s="87">
        <v>27</v>
      </c>
      <c r="O38" s="99">
        <v>0</v>
      </c>
      <c r="P38" s="88">
        <f>N38/N42</f>
        <v>6.7331670822942641E-2</v>
      </c>
    </row>
    <row r="39" spans="1:16" ht="15" customHeight="1" x14ac:dyDescent="0.2">
      <c r="C39" s="82" t="s">
        <v>38</v>
      </c>
      <c r="D39" s="84"/>
      <c r="E39" s="123"/>
      <c r="F39" s="126"/>
      <c r="G39" s="129"/>
      <c r="H39" s="123"/>
      <c r="I39" s="126"/>
      <c r="J39" s="129"/>
      <c r="K39" s="123"/>
      <c r="L39" s="126"/>
      <c r="M39" s="129"/>
      <c r="N39" s="87">
        <v>124</v>
      </c>
      <c r="O39" s="100">
        <v>1</v>
      </c>
      <c r="P39" s="88">
        <f>N39/N42</f>
        <v>0.30922693266832918</v>
      </c>
    </row>
    <row r="40" spans="1:16" ht="15" customHeight="1" x14ac:dyDescent="0.2">
      <c r="C40" s="77" t="s">
        <v>57</v>
      </c>
      <c r="D40" s="78"/>
      <c r="E40" s="124"/>
      <c r="F40" s="127"/>
      <c r="G40" s="130"/>
      <c r="H40" s="124"/>
      <c r="I40" s="127"/>
      <c r="J40" s="130"/>
      <c r="K40" s="124"/>
      <c r="L40" s="127"/>
      <c r="M40" s="130"/>
      <c r="N40" s="89">
        <v>157</v>
      </c>
      <c r="O40" s="101">
        <v>2</v>
      </c>
      <c r="P40" s="90">
        <f>N40/N42</f>
        <v>0.39152119700748128</v>
      </c>
    </row>
    <row r="41" spans="1:16" ht="15" customHeight="1" x14ac:dyDescent="0.2">
      <c r="C41" s="79" t="s">
        <v>58</v>
      </c>
      <c r="D41" s="80"/>
      <c r="E41" s="98">
        <v>1</v>
      </c>
      <c r="F41" s="91">
        <v>295</v>
      </c>
      <c r="G41" s="90">
        <f>F41/F42</f>
        <v>0.73566084788029928</v>
      </c>
      <c r="H41" s="98">
        <v>1</v>
      </c>
      <c r="I41" s="91">
        <v>324</v>
      </c>
      <c r="J41" s="90">
        <f>I41/I42</f>
        <v>0.80798004987531169</v>
      </c>
      <c r="K41" s="98">
        <v>1</v>
      </c>
      <c r="L41" s="91">
        <v>65</v>
      </c>
      <c r="M41" s="90">
        <f>L41/L42</f>
        <v>0.16209476309226933</v>
      </c>
      <c r="N41" s="89">
        <v>43</v>
      </c>
      <c r="O41" s="101">
        <v>3</v>
      </c>
      <c r="P41" s="107">
        <f>N41/N42</f>
        <v>0.10723192019950124</v>
      </c>
    </row>
    <row r="42" spans="1:16" ht="15" customHeight="1" x14ac:dyDescent="0.2">
      <c r="C42" s="29" t="s">
        <v>31</v>
      </c>
      <c r="D42" s="30"/>
      <c r="E42" s="92"/>
      <c r="F42" s="93">
        <f>F41+F38+F35</f>
        <v>401</v>
      </c>
      <c r="G42" s="94">
        <f>G41+G38+G35</f>
        <v>1</v>
      </c>
      <c r="H42" s="92"/>
      <c r="I42" s="93">
        <f>I41+I38+I35</f>
        <v>401</v>
      </c>
      <c r="J42" s="94">
        <f>J41+J38+J35</f>
        <v>1</v>
      </c>
      <c r="K42" s="92"/>
      <c r="L42" s="93">
        <f>L41+L38+L35</f>
        <v>401</v>
      </c>
      <c r="M42" s="94">
        <f>M41+M38+M35</f>
        <v>1</v>
      </c>
      <c r="N42" s="91">
        <f>SUM(N35:N41)</f>
        <v>401</v>
      </c>
      <c r="O42" s="91"/>
      <c r="P42" s="90">
        <f>SUM(P35:P41)</f>
        <v>0.99999999999999989</v>
      </c>
    </row>
    <row r="43" spans="1:16" ht="15" customHeight="1" x14ac:dyDescent="0.2">
      <c r="C43" s="170" t="s">
        <v>67</v>
      </c>
      <c r="D43" s="171"/>
      <c r="E43" s="171"/>
      <c r="F43" s="171"/>
      <c r="G43" s="171"/>
      <c r="H43" s="171"/>
      <c r="I43" s="171"/>
      <c r="J43" s="171"/>
      <c r="K43" s="171"/>
      <c r="L43" s="171"/>
      <c r="M43" s="171"/>
      <c r="N43" s="171"/>
      <c r="O43" s="171"/>
      <c r="P43" s="172"/>
    </row>
    <row r="44" spans="1:16" ht="54.95" customHeight="1" x14ac:dyDescent="0.2">
      <c r="C44" s="158" t="s">
        <v>60</v>
      </c>
      <c r="D44" s="159"/>
      <c r="E44" s="159"/>
      <c r="F44" s="159"/>
      <c r="G44" s="159"/>
      <c r="H44" s="159"/>
      <c r="I44" s="159"/>
      <c r="J44" s="159"/>
      <c r="K44" s="159"/>
      <c r="L44" s="159"/>
      <c r="M44" s="159"/>
      <c r="N44" s="159"/>
      <c r="O44" s="159"/>
      <c r="P44" s="160"/>
    </row>
    <row r="45" spans="1:16" ht="50.1" customHeight="1" x14ac:dyDescent="0.2">
      <c r="C45" s="167" t="s">
        <v>34</v>
      </c>
      <c r="D45" s="168"/>
      <c r="E45" s="168"/>
      <c r="F45" s="168"/>
      <c r="G45" s="168"/>
      <c r="H45" s="168"/>
      <c r="I45" s="168"/>
      <c r="J45" s="168"/>
      <c r="K45" s="168"/>
      <c r="L45" s="168"/>
      <c r="M45" s="168"/>
      <c r="N45" s="168"/>
      <c r="O45" s="168"/>
      <c r="P45" s="169"/>
    </row>
  </sheetData>
  <mergeCells count="35">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27">
    <cfRule type="dataBar" priority="1">
      <dataBar showValue="0">
        <cfvo type="num" val="3"/>
        <cfvo type="num" val="-3"/>
        <color rgb="FFFF0000"/>
      </dataBar>
      <extLst>
        <ext xmlns:x14="http://schemas.microsoft.com/office/spreadsheetml/2009/9/main" uri="{B025F937-C7B1-47D3-B67F-A62EFF666E3E}">
          <x14:id>{1AE20C3C-0D19-4E14-AAB2-C2795A32F928}</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1AE20C3C-0D19-4E14-AAB2-C2795A32F928}">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2021-01-28T09:58:07Z</dcterms:modified>
</cp:coreProperties>
</file>