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1580" windowHeight="9345"/>
  </bookViews>
  <sheets>
    <sheet name="Tabelle1" sheetId="1" r:id="rId1"/>
  </sheets>
  <definedNames>
    <definedName name="_xlnm.Print_Area" localSheetId="0">Tabelle1!$A$2:$K$36</definedName>
  </definedNames>
  <calcPr calcId="145621"/>
</workbook>
</file>

<file path=xl/calcChain.xml><?xml version="1.0" encoding="utf-8"?>
<calcChain xmlns="http://schemas.openxmlformats.org/spreadsheetml/2006/main">
  <c r="F9" i="1" l="1"/>
  <c r="C9" i="1"/>
  <c r="D8" i="1"/>
  <c r="D13" i="1"/>
  <c r="D9" i="1"/>
  <c r="E9" i="1" s="1"/>
  <c r="G9" i="1" s="1"/>
  <c r="E8" i="1"/>
  <c r="I8" i="1" s="1"/>
  <c r="C13" i="1"/>
  <c r="I9" i="1" l="1"/>
  <c r="I13" i="1"/>
  <c r="G8" i="1"/>
  <c r="E13" i="1"/>
</calcChain>
</file>

<file path=xl/sharedStrings.xml><?xml version="1.0" encoding="utf-8"?>
<sst xmlns="http://schemas.openxmlformats.org/spreadsheetml/2006/main" count="67" uniqueCount="40">
  <si>
    <t>Immobilien</t>
  </si>
  <si>
    <t>Summe</t>
  </si>
  <si>
    <t>Kredite</t>
  </si>
  <si>
    <t>-</t>
  </si>
  <si>
    <t>Jahr</t>
  </si>
  <si>
    <t>Stand:</t>
  </si>
  <si>
    <t>Vermögensbestände privater Haushalte in Deutschland</t>
  </si>
  <si>
    <t>Mrd. EURO</t>
  </si>
  <si>
    <t>&lt;30</t>
  </si>
  <si>
    <t>30-39</t>
  </si>
  <si>
    <t>40-49</t>
  </si>
  <si>
    <t>50-59</t>
  </si>
  <si>
    <t>60-69</t>
  </si>
  <si>
    <t>Insgesamt</t>
  </si>
  <si>
    <t>3=1+2</t>
  </si>
  <si>
    <t>5=3-4</t>
  </si>
  <si>
    <t>Mieter</t>
  </si>
  <si>
    <t>Selbstnutzer</t>
  </si>
  <si>
    <t>…nach Wohnstatus</t>
  </si>
  <si>
    <t>…nach Altersklassen (Alter des Haushaltsvorstandes)</t>
  </si>
  <si>
    <t>1 Aggregierte Vermögen</t>
  </si>
  <si>
    <t>WQ**</t>
  </si>
  <si>
    <t>**WQ = Wohneigentumsquote</t>
  </si>
  <si>
    <t>EURO</t>
  </si>
  <si>
    <t>pro Haushalt</t>
  </si>
  <si>
    <t>Mrd. EURO*</t>
  </si>
  <si>
    <t>Sachvermögen</t>
  </si>
  <si>
    <t>nachrichtlich:</t>
  </si>
  <si>
    <t>...Anteil am Gesamtvermögen</t>
  </si>
  <si>
    <t>70-79</t>
  </si>
  <si>
    <t>&gt;79</t>
  </si>
  <si>
    <t>2012/13</t>
  </si>
  <si>
    <t>*in Preisen und Werten von 2013</t>
  </si>
  <si>
    <t>ohne die 2% einkommensreichsten Haushalte (EVS 2008)</t>
  </si>
  <si>
    <t>Summe brutto</t>
  </si>
  <si>
    <t>Summe netto</t>
  </si>
  <si>
    <t>Geld</t>
  </si>
  <si>
    <t>3 Mittlere Vermögen pro Haushalt (in Euro)</t>
  </si>
  <si>
    <t>2 Generationenübergreifendes Erbschaftsvolumen im Jahr 2013</t>
  </si>
  <si>
    <t>Quellen: Destatis , Deutsche Bundesbank (Stat. Sonderveröff. 4/13 und Monatsbericht 6/13) und eigene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</si>
</sst>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b/>
      <sz val="14"/>
      <name val="Arial"/>
      <family val="2"/>
    </font>
    <font>
      <i/>
      <sz val="8"/>
      <color indexed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color rgb="FF9C6500"/>
      <name val="Arial"/>
      <family val="2"/>
    </font>
    <font>
      <b/>
      <sz val="10"/>
      <color rgb="FF9C6500"/>
      <name val="Arial"/>
      <family val="2"/>
    </font>
    <font>
      <b/>
      <sz val="12"/>
      <color rgb="FF9C6500"/>
      <name val="Arial"/>
      <family val="2"/>
    </font>
    <font>
      <b/>
      <sz val="14"/>
      <color rgb="FF9C65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2" borderId="0" applyNumberFormat="0" applyBorder="0" applyAlignment="0" applyProtection="0"/>
  </cellStyleXfs>
  <cellXfs count="28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center"/>
    </xf>
    <xf numFmtId="3" fontId="0" fillId="0" borderId="0" xfId="0" applyNumberFormat="1" applyBorder="1"/>
    <xf numFmtId="3" fontId="3" fillId="0" borderId="0" xfId="0" applyNumberFormat="1" applyFont="1" applyBorder="1"/>
    <xf numFmtId="3" fontId="3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7" fillId="0" borderId="0" xfId="0" applyNumberFormat="1" applyFont="1" applyBorder="1"/>
    <xf numFmtId="3" fontId="2" fillId="0" borderId="0" xfId="0" applyNumberFormat="1" applyFont="1" applyBorder="1"/>
    <xf numFmtId="3" fontId="3" fillId="0" borderId="0" xfId="0" applyNumberFormat="1" applyFont="1" applyBorder="1" applyAlignment="1">
      <alignment horizontal="left"/>
    </xf>
    <xf numFmtId="3" fontId="8" fillId="0" borderId="0" xfId="0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2" fillId="0" borderId="0" xfId="0" applyNumberFormat="1" applyFont="1" applyBorder="1" applyAlignment="1">
      <alignment horizontal="left"/>
    </xf>
    <xf numFmtId="164" fontId="0" fillId="0" borderId="0" xfId="1" applyNumberFormat="1" applyFont="1" applyBorder="1" applyAlignment="1">
      <alignment horizontal="center"/>
    </xf>
    <xf numFmtId="3" fontId="4" fillId="0" borderId="0" xfId="0" applyNumberFormat="1" applyFont="1" applyBorder="1"/>
    <xf numFmtId="3" fontId="5" fillId="0" borderId="0" xfId="0" applyNumberFormat="1" applyFont="1" applyBorder="1"/>
    <xf numFmtId="3" fontId="6" fillId="0" borderId="0" xfId="0" applyNumberFormat="1" applyFont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1" fontId="6" fillId="0" borderId="0" xfId="0" quotePrefix="1" applyNumberFormat="1" applyFont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3" fontId="6" fillId="0" borderId="0" xfId="0" applyNumberFormat="1" applyFont="1" applyBorder="1"/>
    <xf numFmtId="9" fontId="0" fillId="0" borderId="0" xfId="1" applyFont="1" applyBorder="1" applyAlignment="1">
      <alignment horizontal="center"/>
    </xf>
    <xf numFmtId="3" fontId="9" fillId="2" borderId="0" xfId="2" applyNumberFormat="1" applyBorder="1" applyAlignment="1">
      <alignment horizontal="center"/>
    </xf>
    <xf numFmtId="3" fontId="9" fillId="2" borderId="0" xfId="2" applyNumberFormat="1" applyBorder="1"/>
    <xf numFmtId="3" fontId="11" fillId="2" borderId="0" xfId="2" applyNumberFormat="1" applyFont="1" applyBorder="1"/>
    <xf numFmtId="3" fontId="10" fillId="2" borderId="0" xfId="2" applyNumberFormat="1" applyFont="1" applyBorder="1"/>
    <xf numFmtId="3" fontId="12" fillId="2" borderId="0" xfId="2" applyNumberFormat="1" applyFont="1" applyBorder="1"/>
    <xf numFmtId="3" fontId="3" fillId="0" borderId="0" xfId="0" applyNumberFormat="1" applyFont="1" applyFill="1" applyBorder="1" applyAlignment="1">
      <alignment horizontal="center"/>
    </xf>
  </cellXfs>
  <cellStyles count="3">
    <cellStyle name="Neutral" xfId="2" builtinId="28"/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3"/>
  <sheetViews>
    <sheetView tabSelected="1" workbookViewId="0">
      <selection activeCell="A36" sqref="A36"/>
    </sheetView>
  </sheetViews>
  <sheetFormatPr baseColWidth="10" defaultRowHeight="12.75"/>
  <cols>
    <col min="1" max="1" width="11.7109375" style="1" customWidth="1"/>
    <col min="2" max="2" width="9.5703125" style="1" customWidth="1"/>
    <col min="3" max="4" width="12.7109375" style="1" customWidth="1"/>
    <col min="5" max="5" width="13.42578125" style="1" customWidth="1"/>
    <col min="6" max="6" width="12.7109375" style="1" customWidth="1"/>
    <col min="7" max="7" width="13" style="1" customWidth="1"/>
    <col min="8" max="8" width="1.7109375" style="1" customWidth="1"/>
    <col min="9" max="9" width="14.7109375" style="1" customWidth="1"/>
    <col min="10" max="10" width="1.7109375" style="1" customWidth="1"/>
    <col min="11" max="16384" width="11.42578125" style="1"/>
  </cols>
  <sheetData>
    <row r="2" spans="1:12" ht="18">
      <c r="A2" s="26" t="s">
        <v>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3"/>
    </row>
    <row r="3" spans="1:12" ht="18">
      <c r="A3" s="15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.75">
      <c r="A4" s="24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3"/>
    </row>
    <row r="5" spans="1:12">
      <c r="A5" s="3"/>
      <c r="B5" s="3"/>
      <c r="C5" s="3"/>
      <c r="D5" s="3"/>
      <c r="E5" s="3"/>
      <c r="F5" s="3"/>
      <c r="G5" s="3"/>
      <c r="H5" s="3"/>
      <c r="I5" s="6" t="s">
        <v>27</v>
      </c>
      <c r="J5" s="6"/>
      <c r="K5" s="3"/>
      <c r="L5" s="3"/>
    </row>
    <row r="6" spans="1:12">
      <c r="A6" s="4"/>
      <c r="B6" s="4"/>
      <c r="C6" s="5" t="s">
        <v>36</v>
      </c>
      <c r="D6" s="5" t="s">
        <v>0</v>
      </c>
      <c r="E6" s="5" t="s">
        <v>34</v>
      </c>
      <c r="F6" s="5" t="s">
        <v>2</v>
      </c>
      <c r="G6" s="5" t="s">
        <v>35</v>
      </c>
      <c r="H6" s="5"/>
      <c r="I6" s="5" t="s">
        <v>26</v>
      </c>
      <c r="J6" s="5"/>
      <c r="K6" s="16" t="s">
        <v>5</v>
      </c>
      <c r="L6" s="3"/>
    </row>
    <row r="7" spans="1:12">
      <c r="A7" s="3"/>
      <c r="B7" s="3"/>
      <c r="C7" s="6">
        <v>1</v>
      </c>
      <c r="D7" s="6">
        <v>2</v>
      </c>
      <c r="E7" s="6" t="s">
        <v>14</v>
      </c>
      <c r="F7" s="6">
        <v>4</v>
      </c>
      <c r="G7" s="6" t="s">
        <v>15</v>
      </c>
      <c r="H7" s="6"/>
      <c r="I7" s="6">
        <v>6</v>
      </c>
      <c r="J7" s="6"/>
      <c r="K7" s="16" t="s">
        <v>4</v>
      </c>
      <c r="L7" s="3"/>
    </row>
    <row r="8" spans="1:12" ht="20.100000000000001" customHeight="1">
      <c r="A8" s="4" t="s">
        <v>1</v>
      </c>
      <c r="B8" s="7" t="s">
        <v>7</v>
      </c>
      <c r="C8" s="5">
        <v>4939</v>
      </c>
      <c r="D8" s="5">
        <f>40439/1000000*D9</f>
        <v>7086.3091247012408</v>
      </c>
      <c r="E8" s="5">
        <f>D8+C8</f>
        <v>12025.309124701242</v>
      </c>
      <c r="F8" s="5">
        <v>1566.2</v>
      </c>
      <c r="G8" s="5">
        <f>E8-F8</f>
        <v>10459.109124701241</v>
      </c>
      <c r="H8" s="5"/>
      <c r="I8" s="27">
        <f>1077/(4596+3761)*E8</f>
        <v>1549.7496622356393</v>
      </c>
      <c r="J8" s="17"/>
      <c r="K8" s="18" t="s">
        <v>31</v>
      </c>
      <c r="L8" s="3"/>
    </row>
    <row r="9" spans="1:12" ht="20.100000000000001" customHeight="1">
      <c r="A9" s="8" t="s">
        <v>24</v>
      </c>
      <c r="B9" s="8" t="s">
        <v>23</v>
      </c>
      <c r="C9" s="6">
        <f>C8/40439*1000000</f>
        <v>122134.57306065927</v>
      </c>
      <c r="D9" s="6">
        <f>218280*0.802797</f>
        <v>175234.52916000001</v>
      </c>
      <c r="E9" s="6">
        <f>D9+C9</f>
        <v>297369.10222065926</v>
      </c>
      <c r="F9" s="6">
        <f>F8/40439*1000000</f>
        <v>38729.938920349174</v>
      </c>
      <c r="G9" s="6">
        <f>E9-F9</f>
        <v>258639.16330031009</v>
      </c>
      <c r="H9" s="6"/>
      <c r="I9" s="6">
        <f>I8/40439*1000000</f>
        <v>38323.145039087001</v>
      </c>
      <c r="J9" s="6"/>
      <c r="K9" s="18" t="s">
        <v>31</v>
      </c>
      <c r="L9" s="3"/>
    </row>
    <row r="10" spans="1:12" ht="12.75" customHeight="1">
      <c r="A10" s="8"/>
      <c r="B10" s="8"/>
      <c r="C10" s="6"/>
      <c r="D10" s="6"/>
      <c r="E10" s="6"/>
      <c r="F10" s="6"/>
      <c r="G10" s="6"/>
      <c r="H10" s="6"/>
      <c r="I10" s="6"/>
      <c r="J10" s="6"/>
      <c r="K10" s="18"/>
      <c r="L10" s="3"/>
    </row>
    <row r="11" spans="1:12" ht="15.75" customHeight="1">
      <c r="A11" s="24" t="s">
        <v>38</v>
      </c>
      <c r="B11" s="24"/>
      <c r="C11" s="24"/>
      <c r="D11" s="24"/>
      <c r="E11" s="24"/>
      <c r="F11" s="24"/>
      <c r="G11" s="23"/>
      <c r="H11" s="23"/>
      <c r="I11" s="23"/>
      <c r="J11" s="23"/>
      <c r="K11" s="22"/>
      <c r="L11" s="3"/>
    </row>
    <row r="12" spans="1:12">
      <c r="A12" s="3"/>
      <c r="B12" s="3"/>
      <c r="C12" s="3"/>
      <c r="D12" s="3"/>
      <c r="E12" s="3"/>
      <c r="F12" s="3"/>
      <c r="G12" s="3"/>
      <c r="H12" s="3"/>
      <c r="I12" s="3"/>
      <c r="J12" s="3"/>
      <c r="K12" s="16"/>
      <c r="L12" s="3"/>
    </row>
    <row r="13" spans="1:12">
      <c r="A13" s="9" t="s">
        <v>1</v>
      </c>
      <c r="B13" s="7" t="s">
        <v>25</v>
      </c>
      <c r="C13" s="10">
        <f>C14*C8</f>
        <v>92.506475158935714</v>
      </c>
      <c r="D13" s="10">
        <f>D14*D8</f>
        <v>89.784365179749273</v>
      </c>
      <c r="E13" s="10">
        <f>E14*E8</f>
        <v>186.78769520302069</v>
      </c>
      <c r="F13" s="11" t="s">
        <v>3</v>
      </c>
      <c r="G13" s="11" t="s">
        <v>3</v>
      </c>
      <c r="H13" s="11"/>
      <c r="I13" s="5">
        <f>I14*I8</f>
        <v>29.498484750074841</v>
      </c>
      <c r="J13" s="11"/>
      <c r="K13" s="18" t="s">
        <v>31</v>
      </c>
      <c r="L13" s="3"/>
    </row>
    <row r="14" spans="1:12">
      <c r="A14" s="12" t="s">
        <v>28</v>
      </c>
      <c r="B14" s="8"/>
      <c r="C14" s="13">
        <v>1.872979857439476E-2</v>
      </c>
      <c r="D14" s="13">
        <v>1.2670116925436074E-2</v>
      </c>
      <c r="E14" s="13">
        <v>1.5532880965142029E-2</v>
      </c>
      <c r="F14" s="11" t="s">
        <v>3</v>
      </c>
      <c r="G14" s="11" t="s">
        <v>3</v>
      </c>
      <c r="H14" s="11"/>
      <c r="I14" s="13">
        <v>1.9034354688950789E-2</v>
      </c>
      <c r="J14" s="13"/>
      <c r="K14" s="18" t="s">
        <v>31</v>
      </c>
      <c r="L14" s="3"/>
    </row>
    <row r="15" spans="1:12" ht="9.9499999999999993" customHeight="1">
      <c r="A15" s="12"/>
      <c r="B15" s="8"/>
      <c r="C15" s="6"/>
      <c r="D15" s="6"/>
      <c r="E15" s="6"/>
      <c r="F15" s="6"/>
      <c r="G15" s="6"/>
      <c r="H15" s="6"/>
      <c r="I15" s="6"/>
      <c r="J15" s="6"/>
      <c r="K15" s="19"/>
      <c r="L15" s="3"/>
    </row>
    <row r="16" spans="1:12" ht="15.75">
      <c r="A16" s="24" t="s">
        <v>37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3"/>
    </row>
    <row r="17" spans="1:12">
      <c r="A17" s="25" t="s">
        <v>33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3"/>
    </row>
    <row r="18" spans="1:12">
      <c r="A18" s="4"/>
      <c r="B18" s="3"/>
      <c r="C18" s="3"/>
      <c r="D18" s="3"/>
      <c r="E18" s="3"/>
      <c r="F18" s="3"/>
      <c r="G18" s="11"/>
      <c r="H18" s="11"/>
      <c r="I18" s="6" t="s">
        <v>27</v>
      </c>
      <c r="J18" s="6"/>
      <c r="K18" s="20"/>
      <c r="L18" s="3"/>
    </row>
    <row r="19" spans="1:12">
      <c r="A19" s="4"/>
      <c r="B19" s="3"/>
      <c r="C19" s="5" t="s">
        <v>36</v>
      </c>
      <c r="D19" s="5" t="s">
        <v>0</v>
      </c>
      <c r="E19" s="5" t="s">
        <v>34</v>
      </c>
      <c r="F19" s="5" t="s">
        <v>2</v>
      </c>
      <c r="G19" s="5" t="s">
        <v>35</v>
      </c>
      <c r="H19" s="5"/>
      <c r="I19" s="5" t="s">
        <v>21</v>
      </c>
      <c r="J19" s="5"/>
      <c r="K19" s="16" t="s">
        <v>5</v>
      </c>
      <c r="L19" s="3"/>
    </row>
    <row r="20" spans="1:12">
      <c r="A20" s="3"/>
      <c r="B20" s="3"/>
      <c r="C20" s="6">
        <v>1</v>
      </c>
      <c r="D20" s="6">
        <v>2</v>
      </c>
      <c r="E20" s="6" t="s">
        <v>14</v>
      </c>
      <c r="F20" s="6">
        <v>4</v>
      </c>
      <c r="G20" s="6" t="s">
        <v>15</v>
      </c>
      <c r="H20" s="6"/>
      <c r="I20" s="6">
        <v>6</v>
      </c>
      <c r="J20" s="6"/>
      <c r="K20" s="16" t="s">
        <v>4</v>
      </c>
      <c r="L20" s="3"/>
    </row>
    <row r="21" spans="1:12" ht="20.100000000000001" customHeight="1">
      <c r="A21" s="4" t="s">
        <v>13</v>
      </c>
      <c r="B21" s="8" t="s">
        <v>23</v>
      </c>
      <c r="C21" s="5">
        <v>47660.989348155548</v>
      </c>
      <c r="D21" s="5">
        <v>96411.816534527243</v>
      </c>
      <c r="E21" s="5">
        <v>144072.80588268279</v>
      </c>
      <c r="F21" s="5">
        <v>26516.913855157145</v>
      </c>
      <c r="G21" s="5">
        <v>117555.89202752564</v>
      </c>
      <c r="H21" s="5"/>
      <c r="I21" s="21">
        <v>0.432</v>
      </c>
      <c r="J21" s="21"/>
      <c r="K21" s="19">
        <v>2008</v>
      </c>
      <c r="L21" s="3"/>
    </row>
    <row r="22" spans="1:12" ht="20.100000000000001" customHeight="1">
      <c r="A22" s="4" t="s">
        <v>18</v>
      </c>
      <c r="B22" s="3"/>
      <c r="C22" s="11"/>
      <c r="D22" s="11"/>
      <c r="E22" s="11"/>
      <c r="F22" s="11"/>
      <c r="G22" s="11"/>
      <c r="H22" s="11"/>
      <c r="I22" s="11"/>
      <c r="J22" s="11"/>
      <c r="K22" s="19"/>
      <c r="L22" s="3"/>
    </row>
    <row r="23" spans="1:12" ht="15" customHeight="1">
      <c r="A23" s="3" t="s">
        <v>16</v>
      </c>
      <c r="B23" s="8" t="s">
        <v>23</v>
      </c>
      <c r="C23" s="11">
        <v>26730.30485386619</v>
      </c>
      <c r="D23" s="11">
        <v>9344.8624174258784</v>
      </c>
      <c r="E23" s="11">
        <v>36075.16727129207</v>
      </c>
      <c r="F23" s="11">
        <v>5057.4006391179028</v>
      </c>
      <c r="G23" s="11">
        <v>31017.766632174167</v>
      </c>
      <c r="H23" s="11"/>
      <c r="I23" s="21">
        <v>0</v>
      </c>
      <c r="J23" s="21"/>
      <c r="K23" s="19">
        <v>2008</v>
      </c>
      <c r="L23" s="3"/>
    </row>
    <row r="24" spans="1:12">
      <c r="A24" s="3" t="s">
        <v>17</v>
      </c>
      <c r="B24" s="8" t="s">
        <v>23</v>
      </c>
      <c r="C24" s="11">
        <v>74968.922825671878</v>
      </c>
      <c r="D24" s="11">
        <v>210006.69642335389</v>
      </c>
      <c r="E24" s="11">
        <v>284975.61924902577</v>
      </c>
      <c r="F24" s="11">
        <v>54514.801813544545</v>
      </c>
      <c r="G24" s="11">
        <v>230460.81743548124</v>
      </c>
      <c r="H24" s="11"/>
      <c r="I24" s="21">
        <v>1</v>
      </c>
      <c r="J24" s="21"/>
      <c r="K24" s="19">
        <v>2008</v>
      </c>
      <c r="L24" s="3"/>
    </row>
    <row r="25" spans="1:12" ht="20.100000000000001" customHeight="1">
      <c r="A25" s="4" t="s">
        <v>19</v>
      </c>
      <c r="B25" s="3"/>
      <c r="C25" s="3"/>
      <c r="D25" s="3"/>
      <c r="E25" s="3"/>
      <c r="F25" s="3"/>
      <c r="G25" s="3"/>
      <c r="H25" s="3"/>
      <c r="I25" s="3"/>
      <c r="J25" s="3"/>
      <c r="K25" s="20"/>
      <c r="L25" s="3"/>
    </row>
    <row r="26" spans="1:12" ht="15" customHeight="1">
      <c r="A26" s="3" t="s">
        <v>8</v>
      </c>
      <c r="B26" s="8" t="s">
        <v>23</v>
      </c>
      <c r="C26" s="11">
        <v>11509.444906187793</v>
      </c>
      <c r="D26" s="11">
        <v>16615.055102592196</v>
      </c>
      <c r="E26" s="11">
        <v>28124.500008779989</v>
      </c>
      <c r="F26" s="11">
        <v>8607.2205276428504</v>
      </c>
      <c r="G26" s="11">
        <v>19517.279481137139</v>
      </c>
      <c r="H26" s="11"/>
      <c r="I26" s="21">
        <v>8.1192194161302383E-2</v>
      </c>
      <c r="J26" s="21"/>
      <c r="K26" s="19">
        <v>2008</v>
      </c>
      <c r="L26" s="3"/>
    </row>
    <row r="27" spans="1:12">
      <c r="A27" s="3" t="s">
        <v>9</v>
      </c>
      <c r="B27" s="8" t="s">
        <v>23</v>
      </c>
      <c r="C27" s="11">
        <v>30456.767841399942</v>
      </c>
      <c r="D27" s="11">
        <v>78042.336626483506</v>
      </c>
      <c r="E27" s="11">
        <v>108499.10446788344</v>
      </c>
      <c r="F27" s="11">
        <v>39788.333796804851</v>
      </c>
      <c r="G27" s="11">
        <v>68710.770671078586</v>
      </c>
      <c r="H27" s="11"/>
      <c r="I27" s="21">
        <v>0.35362339982274971</v>
      </c>
      <c r="J27" s="21"/>
      <c r="K27" s="19">
        <v>2008</v>
      </c>
      <c r="L27" s="3"/>
    </row>
    <row r="28" spans="1:12">
      <c r="A28" s="3" t="s">
        <v>10</v>
      </c>
      <c r="B28" s="8" t="s">
        <v>23</v>
      </c>
      <c r="C28" s="11">
        <v>41341.582391895208</v>
      </c>
      <c r="D28" s="11">
        <v>110600.4325569583</v>
      </c>
      <c r="E28" s="11">
        <v>151942.01494885352</v>
      </c>
      <c r="F28" s="11">
        <v>43398.465651955732</v>
      </c>
      <c r="G28" s="11">
        <v>108543.54929689779</v>
      </c>
      <c r="H28" s="11"/>
      <c r="I28" s="21">
        <v>0.48969823310950827</v>
      </c>
      <c r="J28" s="21"/>
      <c r="K28" s="19">
        <v>2008</v>
      </c>
      <c r="L28" s="3"/>
    </row>
    <row r="29" spans="1:12">
      <c r="A29" s="3" t="s">
        <v>11</v>
      </c>
      <c r="B29" s="8" t="s">
        <v>23</v>
      </c>
      <c r="C29" s="11">
        <v>61750.968620493477</v>
      </c>
      <c r="D29" s="11">
        <v>125521.74205723671</v>
      </c>
      <c r="E29" s="11">
        <v>187272.71067773018</v>
      </c>
      <c r="F29" s="11">
        <v>31523.115152803101</v>
      </c>
      <c r="G29" s="11">
        <v>155749.59552492708</v>
      </c>
      <c r="H29" s="11"/>
      <c r="I29" s="21">
        <v>0.52915041827481746</v>
      </c>
      <c r="J29" s="21"/>
      <c r="K29" s="19">
        <v>2008</v>
      </c>
      <c r="L29" s="3"/>
    </row>
    <row r="30" spans="1:12">
      <c r="A30" s="3" t="s">
        <v>12</v>
      </c>
      <c r="B30" s="8" t="s">
        <v>23</v>
      </c>
      <c r="C30" s="11">
        <v>63612.444144161549</v>
      </c>
      <c r="D30" s="11">
        <v>122653.79066285345</v>
      </c>
      <c r="E30" s="11">
        <v>186266.23480701499</v>
      </c>
      <c r="F30" s="11">
        <v>17908.853975316288</v>
      </c>
      <c r="G30" s="11">
        <v>168357.38083169871</v>
      </c>
      <c r="H30" s="11"/>
      <c r="I30" s="21">
        <v>0.5127546814326065</v>
      </c>
      <c r="J30" s="21"/>
      <c r="K30" s="19">
        <v>2008</v>
      </c>
      <c r="L30" s="3"/>
    </row>
    <row r="31" spans="1:12">
      <c r="A31" s="3" t="s">
        <v>29</v>
      </c>
      <c r="B31" s="8" t="s">
        <v>23</v>
      </c>
      <c r="C31" s="11">
        <v>62670.866570251834</v>
      </c>
      <c r="D31" s="11">
        <v>96449.174198580076</v>
      </c>
      <c r="E31" s="11">
        <v>159120.04076883191</v>
      </c>
      <c r="F31" s="11">
        <v>6895.8763446253924</v>
      </c>
      <c r="G31" s="11">
        <v>152224.16442420651</v>
      </c>
      <c r="H31" s="11"/>
      <c r="I31" s="21">
        <v>0.47487554479272243</v>
      </c>
      <c r="J31" s="21"/>
      <c r="K31" s="19">
        <v>2008</v>
      </c>
      <c r="L31" s="3"/>
    </row>
    <row r="32" spans="1:12">
      <c r="A32" s="3" t="s">
        <v>30</v>
      </c>
      <c r="B32" s="8" t="s">
        <v>23</v>
      </c>
      <c r="C32" s="11">
        <v>66760.128118065302</v>
      </c>
      <c r="D32" s="11">
        <v>65293.67032297152</v>
      </c>
      <c r="E32" s="11">
        <v>132053.79844103684</v>
      </c>
      <c r="F32" s="11">
        <v>2072.5737203843928</v>
      </c>
      <c r="G32" s="11">
        <v>129981.22472065245</v>
      </c>
      <c r="H32" s="11"/>
      <c r="I32" s="21">
        <v>0.40936597158223198</v>
      </c>
      <c r="J32" s="21"/>
      <c r="K32" s="19">
        <v>2008</v>
      </c>
      <c r="L32" s="3"/>
    </row>
    <row r="33" spans="1:12">
      <c r="A33" s="3"/>
      <c r="B33" s="3"/>
      <c r="C33" s="11"/>
      <c r="D33" s="11"/>
      <c r="E33" s="11"/>
      <c r="F33" s="11"/>
      <c r="G33" s="11"/>
      <c r="H33" s="11"/>
      <c r="I33" s="11"/>
      <c r="J33" s="11"/>
      <c r="K33" s="19"/>
      <c r="L33" s="3"/>
    </row>
    <row r="34" spans="1:12" ht="20.100000000000001" customHeight="1">
      <c r="A34" s="23" t="s">
        <v>32</v>
      </c>
      <c r="B34" s="23"/>
      <c r="C34" s="23"/>
      <c r="D34" s="23" t="s">
        <v>22</v>
      </c>
      <c r="E34" s="23"/>
      <c r="F34" s="23"/>
      <c r="G34" s="22"/>
      <c r="H34" s="22"/>
      <c r="I34" s="23"/>
      <c r="J34" s="23"/>
      <c r="K34" s="23"/>
      <c r="L34" s="3"/>
    </row>
    <row r="35" spans="1:12">
      <c r="A35" s="3"/>
      <c r="B35" s="3"/>
      <c r="C35" s="3"/>
      <c r="D35" s="3"/>
      <c r="E35" s="3"/>
      <c r="F35" s="3"/>
      <c r="G35" s="11"/>
      <c r="H35" s="11"/>
      <c r="I35" s="3"/>
      <c r="J35" s="3"/>
      <c r="K35" s="14"/>
      <c r="L35" s="3"/>
    </row>
    <row r="36" spans="1:12" ht="20.100000000000001" customHeight="1">
      <c r="A36" s="25" t="s">
        <v>39</v>
      </c>
      <c r="B36" s="23"/>
      <c r="C36" s="23"/>
      <c r="D36" s="23"/>
      <c r="E36" s="23"/>
      <c r="F36" s="23"/>
      <c r="G36" s="22"/>
      <c r="H36" s="22"/>
      <c r="I36" s="23"/>
      <c r="J36" s="23"/>
      <c r="K36" s="23"/>
      <c r="L36" s="3"/>
    </row>
    <row r="37" spans="1:12">
      <c r="A37" s="3"/>
      <c r="B37" s="3"/>
      <c r="C37" s="3"/>
      <c r="D37" s="3"/>
      <c r="E37" s="3"/>
      <c r="F37" s="3"/>
      <c r="G37" s="11"/>
      <c r="H37" s="11"/>
      <c r="I37" s="3"/>
      <c r="J37" s="3"/>
      <c r="K37" s="3"/>
      <c r="L37" s="3"/>
    </row>
    <row r="38" spans="1:12">
      <c r="G38" s="2"/>
      <c r="H38" s="2"/>
    </row>
    <row r="39" spans="1:12">
      <c r="G39" s="2"/>
      <c r="H39" s="2"/>
    </row>
    <row r="40" spans="1:12">
      <c r="G40" s="2"/>
      <c r="H40" s="2"/>
    </row>
    <row r="41" spans="1:12">
      <c r="G41" s="2"/>
      <c r="H41" s="2"/>
    </row>
    <row r="42" spans="1:12">
      <c r="G42" s="2"/>
      <c r="H42" s="2"/>
    </row>
    <row r="43" spans="1:12">
      <c r="G43" s="2"/>
      <c r="H43" s="2"/>
    </row>
  </sheetData>
  <phoneticPr fontId="2" type="noConversion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>
    <oddFooter>&amp;Rhttp://www.empirica-institut.de/empirica/htm/produkt/vermoegen.xls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cp:lastPrinted>2007-05-03T09:53:30Z</cp:lastPrinted>
  <dcterms:created xsi:type="dcterms:W3CDTF">2004-05-10T12:58:57Z</dcterms:created>
  <dcterms:modified xsi:type="dcterms:W3CDTF">2013-11-11T14:57:19Z</dcterms:modified>
</cp:coreProperties>
</file>